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C:\Users\ymai\Desktop\"/>
    </mc:Choice>
  </mc:AlternateContent>
  <xr:revisionPtr revIDLastSave="0" documentId="13_ncr:1_{D32609DB-EBD3-44CF-971D-902AF25326BD}" xr6:coauthVersionLast="44" xr6:coauthVersionMax="44"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G102" i="9" l="1"/>
  <c r="CW102" i="9"/>
  <c r="CR102" i="9"/>
  <c r="AU88" i="9"/>
  <c r="AP88" i="9"/>
  <c r="AF88" i="9"/>
  <c r="AA33" i="9"/>
  <c r="AA32" i="9"/>
  <c r="AA31" i="9"/>
  <c r="AA30" i="9"/>
  <c r="AA29" i="9"/>
  <c r="AA28" i="9"/>
  <c r="AP23" i="9"/>
  <c r="V23" i="9"/>
  <c r="Q23" i="9"/>
  <c r="AA8" i="9"/>
  <c r="AA7" i="9"/>
  <c r="AA23" i="9" s="1"/>
  <c r="DG43" i="7"/>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BY36" i="7"/>
  <c r="BE36" i="7"/>
  <c r="AM36" i="7"/>
  <c r="W36" i="7"/>
  <c r="E36" i="7"/>
  <c r="C36" i="7"/>
  <c r="DG35" i="7"/>
  <c r="CQ35" i="7"/>
  <c r="BY35" i="7"/>
  <c r="BE35" i="7"/>
  <c r="AO35" i="7"/>
  <c r="W35" i="7"/>
  <c r="E35" i="7"/>
  <c r="DG34" i="7"/>
  <c r="CQ34" i="7"/>
  <c r="BY34" i="7"/>
  <c r="BE34" i="7"/>
  <c r="AO34" i="7"/>
  <c r="W34" i="7"/>
  <c r="E34" i="7"/>
  <c r="C34" i="7"/>
  <c r="U34" i="7" l="1"/>
  <c r="U35" i="7" s="1"/>
  <c r="U36" i="7" s="1"/>
  <c r="U37" i="7" s="1"/>
  <c r="C35" i="7"/>
  <c r="AM34" i="7" s="1"/>
  <c r="AM35" i="7" s="1"/>
  <c r="BW34" i="7" l="1"/>
  <c r="BW35" i="7" s="1"/>
  <c r="BW36" i="7" s="1"/>
  <c r="BW37" i="7" s="1"/>
  <c r="BW38" i="7" s="1"/>
  <c r="BW39" i="7" s="1"/>
  <c r="BW40" i="7" s="1"/>
  <c r="BW41" i="7" s="1"/>
  <c r="BW42" i="7" s="1"/>
  <c r="BW43" i="7" s="1"/>
  <c r="CO34" i="7"/>
  <c r="CO35" i="7" s="1"/>
  <c r="CO36" i="7" s="1"/>
</calcChain>
</file>

<file path=xl/sharedStrings.xml><?xml version="1.0" encoding="utf-8"?>
<sst xmlns="http://schemas.openxmlformats.org/spreadsheetml/2006/main" count="1099" uniqueCount="564">
  <si>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</si>
  <si>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</si>
  <si>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</si>
  <si>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</si>
  <si>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</si>
  <si>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</si>
  <si>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</si>
  <si>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</si>
  <si>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</si>
  <si>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</si>
  <si>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</si>
  <si>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</si>
  <si>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</si>
  <si>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</si>
  <si>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</si>
  <si>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</si>
  <si>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</si>
  <si>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</si>
  <si>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</si>
  <si>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</si>
  <si>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</si>
  <si>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</si>
  <si>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</si>
  <si>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</si>
  <si>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</si>
  <si>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</si>
  <si>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</si>
  <si>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</si>
  <si>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</si>
  <si>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</si>
  <si>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</si>
  <si>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</si>
  <si>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</si>
  <si>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</si>
  <si>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</si>
  <si>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</si>
  <si>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</si>
  <si>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</si>
  <si>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</si>
  <si>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</si>
  <si>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</si>
  <si>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</si>
  <si>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</si>
  <si>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</si>
  <si>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</si>
  <si>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</si>
  <si>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</si>
  <si>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</si>
  <si>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</si>
  <si>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</si>
  <si>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</si>
  <si>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</si>
  <si>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</si>
  <si>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</si>
  <si>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</si>
  <si>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</si>
  <si>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</si>
  <si>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</si>
  <si>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</si>
  <si>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</si>
  <si>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</si>
  <si>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</si>
  <si>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</si>
  <si>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</si>
  <si>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</si>
  <si>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</si>
  <si>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</si>
  <si>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</si>
  <si>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</si>
  <si>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</si>
  <si>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</si>
  <si>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</si>
  <si>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</si>
  <si>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</si>
  <si>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</si>
  <si>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</si>
  <si>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</si>
  <si>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</si>
  <si>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</si>
  <si>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</si>
  <si>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</si>
  <si>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</si>
  <si>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</si>
  <si>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</si>
  <si>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</si>
  <si>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</si>
  <si>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</si>
  <si>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</si>
  <si>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</si>
  <si>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</si>
  <si>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</si>
  <si>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</si>
  <si>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</si>
  <si>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</si>
  <si>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</si>
  <si>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</si>
  <si>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</si>
  <si>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</si>
  <si>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</si>
  <si>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</si>
  <si>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</si>
  <si>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</si>
  <si>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</si>
  <si>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</si>
  <si>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</si>
  <si>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</si>
  <si>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</si>
  <si>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</si>
  <si>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</si>
  <si>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</si>
  <si>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</si>
  <si>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</si>
  <si>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</si>
  <si>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</si>
  <si>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</si>
  <si>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</si>
  <si>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</si>
  <si>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</si>
  <si>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</si>
  <si>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</si>
  <si>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</si>
  <si>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</si>
  <si>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</si>
  <si>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</si>
  <si>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</si>
  <si>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</si>
  <si>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</si>
  <si>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</si>
  <si>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</si>
  <si>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</si>
  <si>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</si>
  <si>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</si>
  <si>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</si>
  <si>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</si>
  <si>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</si>
  <si>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</si>
  <si>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</si>
  <si>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</si>
  <si>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</si>
  <si>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</si>
  <si>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</si>
  <si>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</si>
  <si>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</si>
  <si>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</si>
  <si>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</si>
  <si>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新潟県聖籠町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</si>
  <si>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</si>
  <si>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</si>
  <si>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</si>
  <si>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</si>
  <si>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</si>
  <si>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</si>
  <si>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</si>
  <si>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</si>
  <si>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</si>
  <si>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</si>
  <si>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</si>
  <si>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</si>
  <si>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</si>
  <si>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</si>
  <si>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</si>
  <si>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</si>
  <si>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</si>
  <si>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</si>
  <si>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</si>
  <si>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</si>
  <si>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</si>
  <si>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</si>
  <si>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</si>
  <si>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</si>
  <si>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</si>
  <si>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</si>
  <si>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</si>
  <si>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</si>
  <si>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</si>
  <si>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</si>
  <si>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</si>
  <si>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</si>
  <si>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</si>
  <si>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</si>
  <si>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</si>
  <si>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</si>
  <si>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</si>
  <si>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</si>
  <si>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</si>
  <si>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</si>
  <si>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</si>
  <si>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</si>
  <si>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</si>
  <si>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</si>
  <si>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</si>
  <si>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</si>
  <si>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</si>
  <si>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</si>
  <si>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</si>
  <si>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</si>
  <si>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</si>
  <si>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</si>
  <si>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</si>
  <si>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</si>
  <si>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</si>
  <si>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</si>
  <si>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</si>
  <si>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</si>
  <si>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</si>
  <si>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</si>
  <si>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</si>
  <si>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</si>
  <si>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</si>
  <si>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</si>
  <si>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</si>
  <si>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</si>
  <si>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</si>
  <si>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</si>
  <si>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</si>
  <si>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</si>
  <si>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</si>
  <si>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</si>
  <si>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</si>
  <si>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</si>
  <si>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</si>
  <si>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</si>
  <si>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</si>
  <si>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</si>
  <si>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</si>
  <si>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</si>
  <si>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</si>
  <si>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</si>
  <si>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</si>
  <si>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</si>
  <si>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</si>
  <si>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</si>
  <si>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</si>
  <si>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</si>
  <si>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</si>
  <si>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</si>
  <si>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</si>
  <si>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</si>
  <si>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</si>
  <si>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</si>
  <si>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</si>
  <si>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</si>
  <si>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</si>
  <si>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</si>
  <si>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</si>
  <si>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</si>
  <si>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</si>
  <si>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</si>
  <si>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</si>
  <si>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</si>
  <si>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</si>
  <si>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</si>
  <si>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</si>
  <si>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</si>
  <si>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</si>
  <si>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</si>
  <si>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</si>
  <si>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</si>
  <si>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</si>
  <si>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</si>
  <si>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</si>
  <si>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</si>
  <si>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</si>
  <si>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</si>
  <si>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</si>
  <si>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</si>
  <si>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</si>
  <si>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</si>
  <si>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</si>
  <si>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</si>
  <si>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</si>
  <si>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</si>
  <si>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</si>
  <si>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</si>
  <si>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</si>
  <si>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</si>
  <si>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</si>
  <si>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</si>
  <si>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</si>
  <si>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</si>
  <si>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</si>
  <si>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</si>
  <si>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</si>
  <si>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</si>
  <si>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</si>
  <si>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</si>
  <si>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</si>
  <si>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</si>
  <si>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</si>
  <si>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</si>
  <si>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</si>
  <si>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</si>
  <si>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</si>
  <si>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</si>
  <si>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</si>
  <si>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</si>
  <si>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</si>
  <si>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</si>
  <si>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新潟県聖籠町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</si>
  <si>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</si>
  <si>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</si>
  <si>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</si>
  <si>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</si>
  <si>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</si>
  <si>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</si>
  <si>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</si>
  <si>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</si>
  <si>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</si>
  <si>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</si>
  <si>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</si>
  <si>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</si>
  <si>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</si>
  <si>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</si>
  <si>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</si>
  <si>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</si>
  <si>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</si>
  <si>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</si>
  <si>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</si>
  <si>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</si>
  <si>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㈱聖籠の杜</t>
    <rPh sb="1" eb="3">
      <t>セイロウ</t>
    </rPh>
    <rPh sb="4" eb="5">
      <t>モリ</t>
    </rPh>
    <phoneticPr fontId="5"/>
  </si>
  <si>
    <t>-</t>
    <phoneticPr fontId="2"/>
  </si>
  <si>
    <t>新潟県営開拓パイロット事業聖籠町特別会計</t>
    <phoneticPr fontId="5"/>
  </si>
  <si>
    <t>聖籠町地場物産㈱</t>
    <rPh sb="0" eb="3">
      <t>セイ</t>
    </rPh>
    <rPh sb="3" eb="5">
      <t>ジバ</t>
    </rPh>
    <rPh sb="5" eb="7">
      <t>ブッサン</t>
    </rPh>
    <phoneticPr fontId="5"/>
  </si>
  <si>
    <t>下越土地開発公社</t>
    <rPh sb="0" eb="2">
      <t>カエツ</t>
    </rPh>
    <rPh sb="2" eb="4">
      <t>トチ</t>
    </rPh>
    <rPh sb="4" eb="6">
      <t>カイハツ</t>
    </rPh>
    <rPh sb="6" eb="8">
      <t>コウシャ</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</si>
  <si>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</si>
  <si>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</si>
  <si>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</si>
  <si>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</si>
  <si>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</si>
  <si>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</si>
  <si>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</si>
  <si>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</si>
  <si>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</si>
  <si>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</si>
  <si>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</si>
  <si>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</si>
  <si>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</si>
  <si>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</si>
  <si>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</si>
  <si>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</si>
  <si>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</si>
  <si>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</si>
  <si>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</si>
  <si>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</si>
  <si>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</si>
  <si>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</si>
  <si>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</si>
  <si>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</si>
  <si>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</si>
  <si>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</si>
  <si>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</si>
  <si>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</si>
  <si>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</si>
  <si>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</si>
  <si>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</si>
  <si>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新発田地域広域事務組合
　【一般会計】</t>
  </si>
  <si>
    <t>新発田地域広域事務組合
　【ごみ処理事業特別会計】</t>
  </si>
  <si>
    <t>新発田地域広域事務組合
　【し尿処理事業特別会計】</t>
  </si>
  <si>
    <t>新発田地域広域事務組合
　【まちづくり事業特別会計】</t>
  </si>
  <si>
    <t>新発田地域広域事務組合
　【介護保険事業特別会計】</t>
  </si>
  <si>
    <t>新発田地域老人福祉保健事務組合
　【一般会計】</t>
  </si>
  <si>
    <t>新発田地域老人福祉保健事務組合
　【保健施設特別会計】</t>
  </si>
  <si>
    <t>下越障害福祉事務組合</t>
  </si>
  <si>
    <t>豊栄郷清掃施設処理組合</t>
  </si>
  <si>
    <t>新潟県後期高齢者医療広域連合
　【一般会計】</t>
  </si>
  <si>
    <t>新潟県後期高齢者医療広域連合
　【後期高齢者医療特別会計】</t>
  </si>
  <si>
    <t>新潟東港地域水道用水供給企業団</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</si>
  <si>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</si>
  <si>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</si>
  <si>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</si>
  <si>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</si>
  <si>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</si>
  <si>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</si>
  <si>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</si>
  <si>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</si>
  <si>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</si>
  <si>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</si>
  <si>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</si>
  <si>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</si>
  <si>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</si>
  <si>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</si>
  <si>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</si>
  <si>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</si>
  <si>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</si>
  <si>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</si>
  <si>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</si>
  <si>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</si>
  <si>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</si>
  <si>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</si>
  <si>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</si>
  <si>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</si>
  <si>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</si>
  <si>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</si>
  <si>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</si>
  <si>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</si>
  <si>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</si>
  <si>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</si>
  <si>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</si>
  <si>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</si>
  <si>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</si>
  <si>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</si>
  <si>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</si>
  <si>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</si>
  <si>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</si>
  <si>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</si>
  <si>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</si>
  <si>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</si>
  <si>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</si>
  <si>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</si>
  <si>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</si>
  <si>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</si>
  <si>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</si>
  <si>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</si>
  <si>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</si>
  <si>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</si>
  <si>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</si>
  <si>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</si>
  <si>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</si>
  <si>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</si>
  <si>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</si>
  <si>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</si>
  <si>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</si>
  <si>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</si>
  <si>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</si>
  <si>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</si>
  <si>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</si>
  <si>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</si>
  <si>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</si>
  <si>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</si>
  <si>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</si>
  <si>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</si>
  <si>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</si>
  <si>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</si>
  <si>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</si>
  <si>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</si>
  <si>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</si>
  <si>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</si>
  <si>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</si>
  <si>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</si>
  <si>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</si>
  <si>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</si>
  <si>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</si>
  <si>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</si>
  <si>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</si>
  <si>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</si>
  <si>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</si>
  <si>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</si>
  <si>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</si>
  <si>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</si>
  <si>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</si>
  <si>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</si>
  <si>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</si>
  <si>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</si>
  <si>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</si>
  <si>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</si>
  <si>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</si>
  <si>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</si>
  <si>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</si>
  <si>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</si>
  <si>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</si>
  <si>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</si>
  <si>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</si>
  <si>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</si>
  <si>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</si>
  <si>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</si>
  <si>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</si>
  <si>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</si>
  <si>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</si>
  <si>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</si>
  <si>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</si>
  <si>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</si>
  <si>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</si>
  <si>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</si>
  <si>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</si>
  <si>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</si>
  <si>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</si>
  <si>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</si>
  <si>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</si>
  <si>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</si>
  <si>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</si>
  <si>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</si>
  <si>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</si>
  <si>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</si>
  <si>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</si>
  <si>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</si>
  <si>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</si>
  <si>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</si>
  <si>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</si>
  <si>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</si>
  <si>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</si>
  <si>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</si>
  <si>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</si>
  <si>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</si>
  <si>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</si>
  <si>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</si>
  <si>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</si>
  <si>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</si>
  <si>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</si>
  <si>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1.74</t>
  </si>
  <si>
    <t>会計</t>
    <rPh sb="0" eb="2">
      <t>カイケイ</t>
    </rPh>
    <phoneticPr fontId="5"/>
  </si>
  <si>
    <t>一般会計</t>
  </si>
  <si>
    <t>水道事業会計</t>
  </si>
  <si>
    <t>下水道事業会計</t>
  </si>
  <si>
    <t>介護保険特別会計</t>
  </si>
  <si>
    <t>国民健康保険特別会計（事業勘定）</t>
  </si>
  <si>
    <t>国民健康保険特別会計（施設勘定）</t>
  </si>
  <si>
    <t>新潟県営開拓パイロット事業聖籠町特別会計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</si>
  <si>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</si>
  <si>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</si>
  <si>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</si>
  <si>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</si>
  <si>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</si>
  <si>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</si>
  <si>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</si>
  <si>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</si>
  <si>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</si>
  <si>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</si>
  <si>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</si>
  <si>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</si>
  <si>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</si>
  <si>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</si>
  <si>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</si>
  <si>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</si>
  <si>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</si>
  <si>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</si>
  <si>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</si>
  <si>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</si>
  <si>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</si>
  <si>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</si>
  <si>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</si>
  <si>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</si>
  <si>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</si>
  <si>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</si>
  <si>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</si>
  <si>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</si>
  <si>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</si>
  <si>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</si>
  <si>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</si>
  <si>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</si>
  <si>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</si>
  <si>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</si>
  <si>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</si>
  <si>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</si>
  <si>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</si>
  <si>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</si>
  <si>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</si>
  <si>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</si>
  <si>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</si>
  <si>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</si>
  <si>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</si>
  <si>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</si>
  <si>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</si>
  <si>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</si>
  <si>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</si>
  <si>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</si>
  <si>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</si>
  <si>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町営住宅及び共同施設維持基金</t>
    <phoneticPr fontId="5"/>
  </si>
  <si>
    <t>災害救助基金</t>
    <phoneticPr fontId="5"/>
  </si>
  <si>
    <t>国営加治川用水地区土地改良事業基金</t>
    <phoneticPr fontId="5"/>
  </si>
  <si>
    <t>公共用施設維持基金</t>
    <phoneticPr fontId="5"/>
  </si>
  <si>
    <t>ふるさと応援基金</t>
    <phoneticPr fontId="2"/>
  </si>
  <si>
    <t>基金残高合計</t>
    <rPh sb="0" eb="2">
      <t>キキン</t>
    </rPh>
    <rPh sb="2" eb="4">
      <t>ザンダカ</t>
    </rPh>
    <rPh sb="4" eb="6">
      <t>ゴウケイ</t>
    </rPh>
    <phoneticPr fontId="5"/>
  </si>
  <si>
    <t>令和元年度末時点の固定資産台帳は現在整備中である。</t>
    <rPh sb="0" eb="2">
      <t>レイワ</t>
    </rPh>
    <rPh sb="2" eb="3">
      <t>ガン</t>
    </rPh>
    <rPh sb="3" eb="5">
      <t>ネンド</t>
    </rPh>
    <rPh sb="5" eb="6">
      <t>マツ</t>
    </rPh>
    <rPh sb="6" eb="8">
      <t>ジテン</t>
    </rPh>
    <rPh sb="9" eb="11">
      <t>コテイ</t>
    </rPh>
    <rPh sb="11" eb="13">
      <t>シサン</t>
    </rPh>
    <rPh sb="13" eb="15">
      <t>ダイチョウ</t>
    </rPh>
    <rPh sb="16" eb="18">
      <t>ゲンザイ</t>
    </rPh>
    <rPh sb="18" eb="21">
      <t>セイビチュウ</t>
    </rPh>
    <phoneticPr fontId="5"/>
  </si>
  <si>
    <t>将来負担比率は平成30年度と比較して11.9ポイント減少したが、依然として類似団体内平均値を上回って推移している。令和元年度は、地方債の償還が進み、現在高が減少したことや、基金残高の増加により充当可能財源も増加したことにより将来負担比率が減少したと考えられる。一方、実質公債費比率については、引き続き類似団体内平均値を下回っているが、平成30年度と比較して0.6ポイント上昇と増加傾向にある。令和元年度の増加の背景には、広域施設（特養「はすがた園」）建設工事に係る地方債の償還がH30年度で終了したため（8.1百万円）単年度で見ると減少したが、昨年度の実質公債費比率の増加幅の方が大きかったため微増となっている。</t>
    <rPh sb="26" eb="28">
      <t>ゲンショウ</t>
    </rPh>
    <rPh sb="57" eb="59">
      <t>レイワ</t>
    </rPh>
    <rPh sb="59" eb="60">
      <t>ガン</t>
    </rPh>
    <rPh sb="68" eb="70">
      <t>ショウカン</t>
    </rPh>
    <rPh sb="71" eb="72">
      <t>スス</t>
    </rPh>
    <rPh sb="86" eb="88">
      <t>キキン</t>
    </rPh>
    <rPh sb="88" eb="90">
      <t>ザンダカ</t>
    </rPh>
    <rPh sb="91" eb="93">
      <t>ゾウカ</t>
    </rPh>
    <rPh sb="112" eb="114">
      <t>ショウライ</t>
    </rPh>
    <rPh sb="114" eb="116">
      <t>フタン</t>
    </rPh>
    <rPh sb="116" eb="118">
      <t>ヒリツ</t>
    </rPh>
    <rPh sb="119" eb="121">
      <t>ゲンショウ</t>
    </rPh>
    <rPh sb="124" eb="125">
      <t>カンガ</t>
    </rPh>
    <rPh sb="196" eb="198">
      <t>レイワ</t>
    </rPh>
    <rPh sb="198" eb="199">
      <t>ガン</t>
    </rPh>
    <rPh sb="202" eb="204">
      <t>ゾウカ</t>
    </rPh>
    <rPh sb="276" eb="278">
      <t>ジッシツ</t>
    </rPh>
    <rPh sb="278" eb="281">
      <t>コウサイヒ</t>
    </rPh>
    <rPh sb="281" eb="28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</si>
</sst>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6" fillId="0" borderId="9" xfId="7" applyFont="1" applyBorder="1">
      <alignment vertical="center"/>
    </xf>
    <xf numFmtId="0" fontId="16"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9" fillId="0" borderId="35" xfId="7" applyFont="1" applyBorder="1">
      <alignment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6" xfId="11" applyNumberFormat="1" applyFont="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3" fontId="9" fillId="0" borderId="4" xfId="11" applyNumberFormat="1" applyFon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95" xfId="15"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1" fillId="0" borderId="1"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284659D3-5D8F-41C0-BA40-6FA333BCF77D}"/>
    <cellStyle name="標準 2 3" xfId="10" xr:uid="{8B78C45A-DF1D-4E27-945D-9918FE8F8BC7}"/>
    <cellStyle name="標準 3" xfId="11" xr:uid="{C6629D77-E4F5-4407-ABD6-AA243BC15649}"/>
    <cellStyle name="標準 4" xfId="20" xr:uid="{2F5B69E3-AF2A-40DE-8723-2E750DCCC7FB}"/>
    <cellStyle name="標準 4_APAHO401600" xfId="16" xr:uid="{3B17383C-E936-4266-9306-70B5508AC520}"/>
    <cellStyle name="標準 4_APAHO4019001" xfId="19" xr:uid="{6E1D2DFF-9D71-43BE-98F6-D2CD52F82EFE}"/>
    <cellStyle name="標準 4_ZJ08_022012_青森市_2010" xfId="18" xr:uid="{E544CB38-54A5-479E-84F3-641466AE4555}"/>
    <cellStyle name="標準 6" xfId="7" xr:uid="{80E65DD9-7DA3-40E9-96A5-7D6A12420983}"/>
    <cellStyle name="標準 6_APAHO401000" xfId="9" xr:uid="{D9FFFF26-96F8-4152-8F61-1522EC7FF047}"/>
    <cellStyle name="標準 6_APAHO401200_O-JJ1016-001-3_財政状況資料集(決算状況カード(各会計・関係団体))(Rev2)2" xfId="15" xr:uid="{D074A077-5D48-4B39-AA0B-294719E8B031}"/>
    <cellStyle name="標準 6_APAHO402200_O-JJ1016-001-3_財政状況資料集(決算状況カード(各会計・関係団体))(Rev2)2" xfId="12" xr:uid="{18D3D85A-C0EA-4EED-8CA5-5D0266D601A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A0D4BDE-21E8-4DB5-8EC1-2BEC877AEFA8}"/>
    <cellStyle name="標準_O-JJ0722-001-3_決算状況カード(各会計・関係団体)_O-JJ1016-001-3_財政状況資料集(決算状況カード(各会計・関係団体))(Rev2)2" xfId="14" xr:uid="{E92AFC4F-23E0-492B-B684-9279DDC35AFA}"/>
    <cellStyle name="標準_O-JJ0722-001-8_連結実質赤字比率に係る赤字・黒字の構成分析" xfId="17" xr:uid="{AF4C08B0-43D1-4858-9548-6E2E144C8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368A-469B-B902-A4347E1C7A7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36786</c:v>
                </c:pt>
                <c:pt idx="1">
                  <c:v>39177</c:v>
                </c:pt>
                <c:pt idx="2">
                  <c:v>25702</c:v>
                </c:pt>
                <c:pt idx="3">
                  <c:v>26863</c:v>
                </c:pt>
                <c:pt idx="4">
                  <c:v>22649</c:v>
                </c:pt>
              </c:numCache>
            </c:numRef>
          </c:val>
          <c:smooth val="0"/>
          <c:extLst>
            <c:ext xmlns:c16="http://schemas.microsoft.com/office/drawing/2014/chart" uri="{C3380CC4-5D6E-409C-BE32-E72D297353CC}">
              <c16:uniqueId val="{00000001-368A-469B-B902-A4347E1C7A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7.66</c:v>
                </c:pt>
                <c:pt idx="1">
                  <c:v>6.86</c:v>
                </c:pt>
                <c:pt idx="2">
                  <c:v>8.18</c:v>
                </c:pt>
                <c:pt idx="3">
                  <c:v>10.43</c:v>
                </c:pt>
                <c:pt idx="4">
                  <c:v>12.75</c:v>
                </c:pt>
              </c:numCache>
            </c:numRef>
          </c:val>
          <c:extLst>
            <c:ext xmlns:c16="http://schemas.microsoft.com/office/drawing/2014/chart" uri="{C3380CC4-5D6E-409C-BE32-E72D297353CC}">
              <c16:uniqueId val="{00000000-7E0E-41BB-83C0-5BCA4B9A173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11.41</c:v>
                </c:pt>
                <c:pt idx="1">
                  <c:v>10.79</c:v>
                </c:pt>
                <c:pt idx="2">
                  <c:v>9.8699999999999992</c:v>
                </c:pt>
                <c:pt idx="3">
                  <c:v>9.0500000000000007</c:v>
                </c:pt>
                <c:pt idx="4">
                  <c:v>9.92</c:v>
                </c:pt>
              </c:numCache>
            </c:numRef>
          </c:val>
          <c:extLst>
            <c:ext xmlns:c16="http://schemas.microsoft.com/office/drawing/2014/chart" uri="{C3380CC4-5D6E-409C-BE32-E72D297353CC}">
              <c16:uniqueId val="{00000001-7E0E-41BB-83C0-5BCA4B9A17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1.85</c:v>
                </c:pt>
                <c:pt idx="1">
                  <c:v>-1.74</c:v>
                </c:pt>
                <c:pt idx="2">
                  <c:v>0.37</c:v>
                </c:pt>
                <c:pt idx="3">
                  <c:v>0.91</c:v>
                </c:pt>
                <c:pt idx="4">
                  <c:v>3.57</c:v>
                </c:pt>
              </c:numCache>
            </c:numRef>
          </c:val>
          <c:smooth val="0"/>
          <c:extLst>
            <c:ext xmlns:c16="http://schemas.microsoft.com/office/drawing/2014/chart" uri="{C3380CC4-5D6E-409C-BE32-E72D297353CC}">
              <c16:uniqueId val="{00000002-7E0E-41BB-83C0-5BCA4B9A17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89-484B-A878-BB6F629F8CB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89-484B-A878-BB6F629F8CBF}"/>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0.02</c:v>
                </c:pt>
                <c:pt idx="6">
                  <c:v>#N/A</c:v>
                </c:pt>
                <c:pt idx="7">
                  <c:v>0.04</c:v>
                </c:pt>
                <c:pt idx="8">
                  <c:v>#N/A</c:v>
                </c:pt>
                <c:pt idx="9">
                  <c:v>0</c:v>
                </c:pt>
              </c:numCache>
            </c:numRef>
          </c:val>
          <c:extLst>
            <c:ext xmlns:c16="http://schemas.microsoft.com/office/drawing/2014/chart" uri="{C3380CC4-5D6E-409C-BE32-E72D297353CC}">
              <c16:uniqueId val="{00000002-1089-484B-A878-BB6F629F8CBF}"/>
            </c:ext>
          </c:extLst>
        </c:ser>
        <c:ser>
          <c:idx val="3"/>
          <c:order val="3"/>
          <c:tx>
            <c:strRef>
              <c:f>[1]データシート!$A$30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0.08</c:v>
                </c:pt>
                <c:pt idx="2">
                  <c:v>#N/A</c:v>
                </c:pt>
                <c:pt idx="3">
                  <c:v>0.08</c:v>
                </c:pt>
                <c:pt idx="4">
                  <c:v>#N/A</c:v>
                </c:pt>
                <c:pt idx="5">
                  <c:v>0.12</c:v>
                </c:pt>
                <c:pt idx="6">
                  <c:v>#N/A</c:v>
                </c:pt>
                <c:pt idx="7">
                  <c:v>0.15</c:v>
                </c:pt>
                <c:pt idx="8">
                  <c:v>#N/A</c:v>
                </c:pt>
                <c:pt idx="9">
                  <c:v>0.16</c:v>
                </c:pt>
              </c:numCache>
            </c:numRef>
          </c:val>
          <c:extLst>
            <c:ext xmlns:c16="http://schemas.microsoft.com/office/drawing/2014/chart" uri="{C3380CC4-5D6E-409C-BE32-E72D297353CC}">
              <c16:uniqueId val="{00000003-1089-484B-A878-BB6F629F8CBF}"/>
            </c:ext>
          </c:extLst>
        </c:ser>
        <c:ser>
          <c:idx val="4"/>
          <c:order val="4"/>
          <c:tx>
            <c:strRef>
              <c:f>[1]データシート!$A$31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0.38</c:v>
                </c:pt>
                <c:pt idx="2">
                  <c:v>#N/A</c:v>
                </c:pt>
                <c:pt idx="3">
                  <c:v>0.28000000000000003</c:v>
                </c:pt>
                <c:pt idx="4">
                  <c:v>#N/A</c:v>
                </c:pt>
                <c:pt idx="5">
                  <c:v>0.17</c:v>
                </c:pt>
                <c:pt idx="6">
                  <c:v>#N/A</c:v>
                </c:pt>
                <c:pt idx="7">
                  <c:v>0.19</c:v>
                </c:pt>
                <c:pt idx="8">
                  <c:v>#N/A</c:v>
                </c:pt>
                <c:pt idx="9">
                  <c:v>0.25</c:v>
                </c:pt>
              </c:numCache>
            </c:numRef>
          </c:val>
          <c:extLst>
            <c:ext xmlns:c16="http://schemas.microsoft.com/office/drawing/2014/chart" uri="{C3380CC4-5D6E-409C-BE32-E72D297353CC}">
              <c16:uniqueId val="{00000004-1089-484B-A878-BB6F629F8CBF}"/>
            </c:ext>
          </c:extLst>
        </c:ser>
        <c:ser>
          <c:idx val="5"/>
          <c:order val="5"/>
          <c:tx>
            <c:strRef>
              <c:f>[1]データシート!$A$32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0.31</c:v>
                </c:pt>
                <c:pt idx="2">
                  <c:v>#N/A</c:v>
                </c:pt>
                <c:pt idx="3">
                  <c:v>1.64</c:v>
                </c:pt>
                <c:pt idx="4">
                  <c:v>#N/A</c:v>
                </c:pt>
                <c:pt idx="5">
                  <c:v>1.63</c:v>
                </c:pt>
                <c:pt idx="6">
                  <c:v>#N/A</c:v>
                </c:pt>
                <c:pt idx="7">
                  <c:v>0.56000000000000005</c:v>
                </c:pt>
                <c:pt idx="8">
                  <c:v>#N/A</c:v>
                </c:pt>
                <c:pt idx="9">
                  <c:v>0.61</c:v>
                </c:pt>
              </c:numCache>
            </c:numRef>
          </c:val>
          <c:extLst>
            <c:ext xmlns:c16="http://schemas.microsoft.com/office/drawing/2014/chart" uri="{C3380CC4-5D6E-409C-BE32-E72D297353CC}">
              <c16:uniqueId val="{00000005-1089-484B-A878-BB6F629F8CBF}"/>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1.3</c:v>
                </c:pt>
                <c:pt idx="2">
                  <c:v>#N/A</c:v>
                </c:pt>
                <c:pt idx="3">
                  <c:v>1.32</c:v>
                </c:pt>
                <c:pt idx="4">
                  <c:v>#N/A</c:v>
                </c:pt>
                <c:pt idx="5">
                  <c:v>2.23</c:v>
                </c:pt>
                <c:pt idx="6">
                  <c:v>#N/A</c:v>
                </c:pt>
                <c:pt idx="7">
                  <c:v>2.75</c:v>
                </c:pt>
                <c:pt idx="8">
                  <c:v>#N/A</c:v>
                </c:pt>
                <c:pt idx="9">
                  <c:v>1.66</c:v>
                </c:pt>
              </c:numCache>
            </c:numRef>
          </c:val>
          <c:extLst>
            <c:ext xmlns:c16="http://schemas.microsoft.com/office/drawing/2014/chart" uri="{C3380CC4-5D6E-409C-BE32-E72D297353CC}">
              <c16:uniqueId val="{00000006-1089-484B-A878-BB6F629F8CBF}"/>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4.5599999999999996</c:v>
                </c:pt>
                <c:pt idx="2">
                  <c:v>#N/A</c:v>
                </c:pt>
                <c:pt idx="3">
                  <c:v>4.3600000000000003</c:v>
                </c:pt>
                <c:pt idx="4">
                  <c:v>#N/A</c:v>
                </c:pt>
                <c:pt idx="5">
                  <c:v>3.54</c:v>
                </c:pt>
                <c:pt idx="6">
                  <c:v>#N/A</c:v>
                </c:pt>
                <c:pt idx="7">
                  <c:v>3.21</c:v>
                </c:pt>
                <c:pt idx="8">
                  <c:v>#N/A</c:v>
                </c:pt>
                <c:pt idx="9">
                  <c:v>2.76</c:v>
                </c:pt>
              </c:numCache>
            </c:numRef>
          </c:val>
          <c:extLst>
            <c:ext xmlns:c16="http://schemas.microsoft.com/office/drawing/2014/chart" uri="{C3380CC4-5D6E-409C-BE32-E72D297353CC}">
              <c16:uniqueId val="{00000007-1089-484B-A878-BB6F629F8CBF}"/>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9.39</c:v>
                </c:pt>
                <c:pt idx="2">
                  <c:v>#N/A</c:v>
                </c:pt>
                <c:pt idx="3">
                  <c:v>10.54</c:v>
                </c:pt>
                <c:pt idx="4">
                  <c:v>#N/A</c:v>
                </c:pt>
                <c:pt idx="5">
                  <c:v>11.18</c:v>
                </c:pt>
                <c:pt idx="6">
                  <c:v>#N/A</c:v>
                </c:pt>
                <c:pt idx="7">
                  <c:v>11.59</c:v>
                </c:pt>
                <c:pt idx="8">
                  <c:v>#N/A</c:v>
                </c:pt>
                <c:pt idx="9">
                  <c:v>12.55</c:v>
                </c:pt>
              </c:numCache>
            </c:numRef>
          </c:val>
          <c:extLst>
            <c:ext xmlns:c16="http://schemas.microsoft.com/office/drawing/2014/chart" uri="{C3380CC4-5D6E-409C-BE32-E72D297353CC}">
              <c16:uniqueId val="{00000008-1089-484B-A878-BB6F629F8CB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7.57</c:v>
                </c:pt>
                <c:pt idx="2">
                  <c:v>#N/A</c:v>
                </c:pt>
                <c:pt idx="3">
                  <c:v>6.77</c:v>
                </c:pt>
                <c:pt idx="4">
                  <c:v>#N/A</c:v>
                </c:pt>
                <c:pt idx="5">
                  <c:v>8.0399999999999991</c:v>
                </c:pt>
                <c:pt idx="6">
                  <c:v>#N/A</c:v>
                </c:pt>
                <c:pt idx="7">
                  <c:v>10.26</c:v>
                </c:pt>
                <c:pt idx="8">
                  <c:v>#N/A</c:v>
                </c:pt>
                <c:pt idx="9">
                  <c:v>12.58</c:v>
                </c:pt>
              </c:numCache>
            </c:numRef>
          </c:val>
          <c:extLst>
            <c:ext xmlns:c16="http://schemas.microsoft.com/office/drawing/2014/chart" uri="{C3380CC4-5D6E-409C-BE32-E72D297353CC}">
              <c16:uniqueId val="{00000009-1089-484B-A878-BB6F629F8C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293</c:v>
                </c:pt>
                <c:pt idx="5">
                  <c:v>263</c:v>
                </c:pt>
                <c:pt idx="8">
                  <c:v>258</c:v>
                </c:pt>
                <c:pt idx="11">
                  <c:v>251</c:v>
                </c:pt>
                <c:pt idx="14">
                  <c:v>234</c:v>
                </c:pt>
              </c:numCache>
            </c:numRef>
          </c:val>
          <c:extLst>
            <c:ext xmlns:c16="http://schemas.microsoft.com/office/drawing/2014/chart" uri="{C3380CC4-5D6E-409C-BE32-E72D297353CC}">
              <c16:uniqueId val="{00000000-B55A-4EE0-A930-C96245FA42C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5A-4EE0-A930-C96245FA42C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19</c:v>
                </c:pt>
                <c:pt idx="3">
                  <c:v>13</c:v>
                </c:pt>
                <c:pt idx="6">
                  <c:v>13</c:v>
                </c:pt>
                <c:pt idx="9">
                  <c:v>9</c:v>
                </c:pt>
                <c:pt idx="12">
                  <c:v>1</c:v>
                </c:pt>
              </c:numCache>
            </c:numRef>
          </c:val>
          <c:extLst>
            <c:ext xmlns:c16="http://schemas.microsoft.com/office/drawing/2014/chart" uri="{C3380CC4-5D6E-409C-BE32-E72D297353CC}">
              <c16:uniqueId val="{00000002-B55A-4EE0-A930-C96245FA42C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12</c:v>
                </c:pt>
                <c:pt idx="3">
                  <c:v>13</c:v>
                </c:pt>
                <c:pt idx="6">
                  <c:v>15</c:v>
                </c:pt>
                <c:pt idx="9">
                  <c:v>13</c:v>
                </c:pt>
                <c:pt idx="12">
                  <c:v>16</c:v>
                </c:pt>
              </c:numCache>
            </c:numRef>
          </c:val>
          <c:extLst>
            <c:ext xmlns:c16="http://schemas.microsoft.com/office/drawing/2014/chart" uri="{C3380CC4-5D6E-409C-BE32-E72D297353CC}">
              <c16:uniqueId val="{00000003-B55A-4EE0-A930-C96245FA42C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261</c:v>
                </c:pt>
                <c:pt idx="3">
                  <c:v>305</c:v>
                </c:pt>
                <c:pt idx="6">
                  <c:v>291</c:v>
                </c:pt>
                <c:pt idx="9">
                  <c:v>286</c:v>
                </c:pt>
                <c:pt idx="12">
                  <c:v>284</c:v>
                </c:pt>
              </c:numCache>
            </c:numRef>
          </c:val>
          <c:extLst>
            <c:ext xmlns:c16="http://schemas.microsoft.com/office/drawing/2014/chart" uri="{C3380CC4-5D6E-409C-BE32-E72D297353CC}">
              <c16:uniqueId val="{00000004-B55A-4EE0-A930-C96245FA42C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5A-4EE0-A930-C96245FA42C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5A-4EE0-A930-C96245FA42C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270</c:v>
                </c:pt>
                <c:pt idx="3">
                  <c:v>267</c:v>
                </c:pt>
                <c:pt idx="6">
                  <c:v>344</c:v>
                </c:pt>
                <c:pt idx="9">
                  <c:v>357</c:v>
                </c:pt>
                <c:pt idx="12">
                  <c:v>358</c:v>
                </c:pt>
              </c:numCache>
            </c:numRef>
          </c:val>
          <c:extLst>
            <c:ext xmlns:c16="http://schemas.microsoft.com/office/drawing/2014/chart" uri="{C3380CC4-5D6E-409C-BE32-E72D297353CC}">
              <c16:uniqueId val="{00000007-B55A-4EE0-A930-C96245FA42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269</c:v>
                </c:pt>
                <c:pt idx="2">
                  <c:v>#N/A</c:v>
                </c:pt>
                <c:pt idx="3">
                  <c:v>#N/A</c:v>
                </c:pt>
                <c:pt idx="4">
                  <c:v>335</c:v>
                </c:pt>
                <c:pt idx="5">
                  <c:v>#N/A</c:v>
                </c:pt>
                <c:pt idx="6">
                  <c:v>#N/A</c:v>
                </c:pt>
                <c:pt idx="7">
                  <c:v>405</c:v>
                </c:pt>
                <c:pt idx="8">
                  <c:v>#N/A</c:v>
                </c:pt>
                <c:pt idx="9">
                  <c:v>#N/A</c:v>
                </c:pt>
                <c:pt idx="10">
                  <c:v>414</c:v>
                </c:pt>
                <c:pt idx="11">
                  <c:v>#N/A</c:v>
                </c:pt>
                <c:pt idx="12">
                  <c:v>#N/A</c:v>
                </c:pt>
                <c:pt idx="13">
                  <c:v>425</c:v>
                </c:pt>
                <c:pt idx="14">
                  <c:v>#N/A</c:v>
                </c:pt>
              </c:numCache>
            </c:numRef>
          </c:val>
          <c:smooth val="0"/>
          <c:extLst>
            <c:ext xmlns:c16="http://schemas.microsoft.com/office/drawing/2014/chart" uri="{C3380CC4-5D6E-409C-BE32-E72D297353CC}">
              <c16:uniqueId val="{00000008-B55A-4EE0-A930-C96245FA42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5275</c:v>
                </c:pt>
                <c:pt idx="5">
                  <c:v>4941</c:v>
                </c:pt>
                <c:pt idx="8">
                  <c:v>4661</c:v>
                </c:pt>
                <c:pt idx="11">
                  <c:v>4330</c:v>
                </c:pt>
                <c:pt idx="14">
                  <c:v>3940</c:v>
                </c:pt>
              </c:numCache>
            </c:numRef>
          </c:val>
          <c:extLst>
            <c:ext xmlns:c16="http://schemas.microsoft.com/office/drawing/2014/chart" uri="{C3380CC4-5D6E-409C-BE32-E72D297353CC}">
              <c16:uniqueId val="{00000000-248D-4981-8CD5-D87BCACBCBB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48D-4981-8CD5-D87BCACBCBB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1205</c:v>
                </c:pt>
                <c:pt idx="5">
                  <c:v>1158</c:v>
                </c:pt>
                <c:pt idx="8">
                  <c:v>1181</c:v>
                </c:pt>
                <c:pt idx="11">
                  <c:v>1252</c:v>
                </c:pt>
                <c:pt idx="14">
                  <c:v>1420</c:v>
                </c:pt>
              </c:numCache>
            </c:numRef>
          </c:val>
          <c:extLst>
            <c:ext xmlns:c16="http://schemas.microsoft.com/office/drawing/2014/chart" uri="{C3380CC4-5D6E-409C-BE32-E72D297353CC}">
              <c16:uniqueId val="{00000002-248D-4981-8CD5-D87BCACBCBB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8D-4981-8CD5-D87BCACBCBB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8D-4981-8CD5-D87BCACBCBB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8D-4981-8CD5-D87BCACBCBB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274</c:v>
                </c:pt>
                <c:pt idx="3">
                  <c:v>466</c:v>
                </c:pt>
                <c:pt idx="6">
                  <c:v>494</c:v>
                </c:pt>
                <c:pt idx="9">
                  <c:v>648</c:v>
                </c:pt>
                <c:pt idx="12">
                  <c:v>532</c:v>
                </c:pt>
              </c:numCache>
            </c:numRef>
          </c:val>
          <c:extLst>
            <c:ext xmlns:c16="http://schemas.microsoft.com/office/drawing/2014/chart" uri="{C3380CC4-5D6E-409C-BE32-E72D297353CC}">
              <c16:uniqueId val="{00000006-248D-4981-8CD5-D87BCACBCBB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369</c:v>
                </c:pt>
                <c:pt idx="3">
                  <c:v>382</c:v>
                </c:pt>
                <c:pt idx="6">
                  <c:v>454</c:v>
                </c:pt>
                <c:pt idx="9">
                  <c:v>422</c:v>
                </c:pt>
                <c:pt idx="12">
                  <c:v>441</c:v>
                </c:pt>
              </c:numCache>
            </c:numRef>
          </c:val>
          <c:extLst>
            <c:ext xmlns:c16="http://schemas.microsoft.com/office/drawing/2014/chart" uri="{C3380CC4-5D6E-409C-BE32-E72D297353CC}">
              <c16:uniqueId val="{00000007-248D-4981-8CD5-D87BCACBCBB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3345</c:v>
                </c:pt>
                <c:pt idx="3">
                  <c:v>3849</c:v>
                </c:pt>
                <c:pt idx="6">
                  <c:v>3638</c:v>
                </c:pt>
                <c:pt idx="9">
                  <c:v>3557</c:v>
                </c:pt>
                <c:pt idx="12">
                  <c:v>3227</c:v>
                </c:pt>
              </c:numCache>
            </c:numRef>
          </c:val>
          <c:extLst>
            <c:ext xmlns:c16="http://schemas.microsoft.com/office/drawing/2014/chart" uri="{C3380CC4-5D6E-409C-BE32-E72D297353CC}">
              <c16:uniqueId val="{00000008-248D-4981-8CD5-D87BCACBCBB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41</c:v>
                </c:pt>
                <c:pt idx="3">
                  <c:v>29</c:v>
                </c:pt>
                <c:pt idx="6">
                  <c:v>17</c:v>
                </c:pt>
                <c:pt idx="9">
                  <c:v>8</c:v>
                </c:pt>
                <c:pt idx="12">
                  <c:v>6</c:v>
                </c:pt>
              </c:numCache>
            </c:numRef>
          </c:val>
          <c:extLst>
            <c:ext xmlns:c16="http://schemas.microsoft.com/office/drawing/2014/chart" uri="{C3380CC4-5D6E-409C-BE32-E72D297353CC}">
              <c16:uniqueId val="{00000009-248D-4981-8CD5-D87BCACBCBB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3377</c:v>
                </c:pt>
                <c:pt idx="3">
                  <c:v>3324</c:v>
                </c:pt>
                <c:pt idx="6">
                  <c:v>3104</c:v>
                </c:pt>
                <c:pt idx="9">
                  <c:v>2913</c:v>
                </c:pt>
                <c:pt idx="12">
                  <c:v>2630</c:v>
                </c:pt>
              </c:numCache>
            </c:numRef>
          </c:val>
          <c:extLst>
            <c:ext xmlns:c16="http://schemas.microsoft.com/office/drawing/2014/chart" uri="{C3380CC4-5D6E-409C-BE32-E72D297353CC}">
              <c16:uniqueId val="{0000000A-248D-4981-8CD5-D87BCACBCB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926</c:v>
                </c:pt>
                <c:pt idx="2">
                  <c:v>#N/A</c:v>
                </c:pt>
                <c:pt idx="3">
                  <c:v>#N/A</c:v>
                </c:pt>
                <c:pt idx="4">
                  <c:v>1952</c:v>
                </c:pt>
                <c:pt idx="5">
                  <c:v>#N/A</c:v>
                </c:pt>
                <c:pt idx="6">
                  <c:v>#N/A</c:v>
                </c:pt>
                <c:pt idx="7">
                  <c:v>1864</c:v>
                </c:pt>
                <c:pt idx="8">
                  <c:v>#N/A</c:v>
                </c:pt>
                <c:pt idx="9">
                  <c:v>#N/A</c:v>
                </c:pt>
                <c:pt idx="10">
                  <c:v>1966</c:v>
                </c:pt>
                <c:pt idx="11">
                  <c:v>#N/A</c:v>
                </c:pt>
                <c:pt idx="12">
                  <c:v>#N/A</c:v>
                </c:pt>
                <c:pt idx="13">
                  <c:v>1476</c:v>
                </c:pt>
                <c:pt idx="14">
                  <c:v>#N/A</c:v>
                </c:pt>
              </c:numCache>
            </c:numRef>
          </c:val>
          <c:smooth val="0"/>
          <c:extLst>
            <c:ext xmlns:c16="http://schemas.microsoft.com/office/drawing/2014/chart" uri="{C3380CC4-5D6E-409C-BE32-E72D297353CC}">
              <c16:uniqueId val="{0000000B-248D-4981-8CD5-D87BCACBCB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477</c:v>
                </c:pt>
                <c:pt idx="1">
                  <c:v>425</c:v>
                </c:pt>
                <c:pt idx="2">
                  <c:v>475</c:v>
                </c:pt>
              </c:numCache>
            </c:numRef>
          </c:val>
          <c:extLst>
            <c:ext xmlns:c16="http://schemas.microsoft.com/office/drawing/2014/chart" uri="{C3380CC4-5D6E-409C-BE32-E72D297353CC}">
              <c16:uniqueId val="{00000000-DFF4-4A50-A67A-E0BC755BF23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85</c:v>
                </c:pt>
                <c:pt idx="1">
                  <c:v>85</c:v>
                </c:pt>
                <c:pt idx="2">
                  <c:v>85</c:v>
                </c:pt>
              </c:numCache>
            </c:numRef>
          </c:val>
          <c:extLst>
            <c:ext xmlns:c16="http://schemas.microsoft.com/office/drawing/2014/chart" uri="{C3380CC4-5D6E-409C-BE32-E72D297353CC}">
              <c16:uniqueId val="{00000001-DFF4-4A50-A67A-E0BC755BF23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571</c:v>
                </c:pt>
                <c:pt idx="1">
                  <c:v>576</c:v>
                </c:pt>
                <c:pt idx="2">
                  <c:v>659</c:v>
                </c:pt>
              </c:numCache>
            </c:numRef>
          </c:val>
          <c:extLst>
            <c:ext xmlns:c16="http://schemas.microsoft.com/office/drawing/2014/chart" uri="{C3380CC4-5D6E-409C-BE32-E72D297353CC}">
              <c16:uniqueId val="{00000002-DFF4-4A50-A67A-E0BC755BF2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{52AD4D7F-7A11-4D59-B293-4972825954D8}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107-48F1-96C5-A81BE8BF6B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{24235B5A-F525-4F38-95AE-6584B7CDF1F4}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07-48F1-96C5-A81BE8BF6B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{78D8F331-BE9C-447F-AC52-D7612171BA14}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07-48F1-96C5-A81BE8BF6B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{103CC2B4-0D3C-42C6-91BF-CAA79F4A335E}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07-48F1-96C5-A81BE8BF6B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{D5475BAA-184A-4F37-B077-203A67ED4C0F}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07-48F1-96C5-A81BE8BF6B8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{2A5FF2F1-FAF0-4E4A-B9CC-37B7F96B380E}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107-48F1-96C5-A81BE8BF6B8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{006BF453-1601-4D87-B2B7-72AF4806FD74}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107-48F1-96C5-A81BE8BF6B8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{144F5D82-7C6E-428B-8947-A2591A197CA0}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107-48F1-96C5-A81BE8BF6B8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{4DA6B574-430F-4419-83CC-AE157E367EA8}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107-48F1-96C5-A81BE8BF6B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c:v>
                </c:pt>
                <c:pt idx="8">
                  <c:v>74.2</c:v>
                </c:pt>
                <c:pt idx="16">
                  <c:v>75.599999999999994</c:v>
                </c:pt>
                <c:pt idx="24">
                  <c:v>77</c:v>
                </c:pt>
              </c:numCache>
            </c:numRef>
          </c:xVal>
          <c:yVal>
            <c:numRef>
              <c:f>公会計指標分析・財政指標組合せ分析表!$BP$51:$DC$51</c:f>
              <c:numCache>
                <c:formatCode>#,##0.0;"▲ "#,##0.0</c:formatCode>
                <c:ptCount val="40"/>
                <c:pt idx="0">
                  <c:v>20</c:v>
                </c:pt>
                <c:pt idx="8">
                  <c:v>42.6</c:v>
                </c:pt>
                <c:pt idx="16">
                  <c:v>40.700000000000003</c:v>
                </c:pt>
                <c:pt idx="24">
                  <c:v>44.2</c:v>
                </c:pt>
              </c:numCache>
            </c:numRef>
          </c:yVal>
          <c:smooth val="0"/>
          <c:extLst>
            <c:ext xmlns:c16="http://schemas.microsoft.com/office/drawing/2014/chart" uri="{C3380CC4-5D6E-409C-BE32-E72D297353CC}">
              <c16:uniqueId val="{00000009-5107-48F1-96C5-A81BE8BF6B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{B99AE050-82E8-4D8A-A9D2-F2243E300C2A}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107-48F1-96C5-A81BE8BF6B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{28E1CF5B-6015-4804-9B44-66C7A8C6553B}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07-48F1-96C5-A81BE8BF6B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{81C4DD5E-968A-4BA1-96EC-6CC1629AEA8A}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07-48F1-96C5-A81BE8BF6B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{BC966842-1E84-4BD3-931D-4D7235AF6F2E}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07-48F1-96C5-A81BE8BF6B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{7BC57302-C43A-45F4-81A0-D787A9541A53}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07-48F1-96C5-A81BE8BF6B8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{F347DCF4-DE76-4B9F-ACC6-DD1E199406F5}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107-48F1-96C5-A81BE8BF6B8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{45AD3CE3-246C-4E9D-922A-EDC544CDBEDB}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107-48F1-96C5-A81BE8BF6B8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{10D42B9D-B4C2-42CE-A69A-B74E35D718C1}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107-48F1-96C5-A81BE8BF6B8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{3D556D6E-A3FC-4E4A-8672-266B8A909133}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107-48F1-96C5-A81BE8BF6B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numCache>
            </c:numRef>
          </c:xVal>
          <c:yVal>
            <c:numRef>
              <c:f>公会計指標分析・財政指標組合せ分析表!$BP$55:$DC$55</c:f>
              <c:numCache>
                <c:formatCode>#,##0.0;"▲ "#,##0.0</c:formatCode>
                <c:ptCount val="40"/>
                <c:pt idx="0">
                  <c:v>20.2</c:v>
                </c:pt>
                <c:pt idx="8">
                  <c:v>38.5</c:v>
                </c:pt>
                <c:pt idx="16">
                  <c:v>32.799999999999997</c:v>
                </c:pt>
                <c:pt idx="24">
                  <c:v>20.9</c:v>
                </c:pt>
              </c:numCache>
            </c:numRef>
          </c:yVal>
          <c:smooth val="0"/>
          <c:extLst>
            <c:ext xmlns:c16="http://schemas.microsoft.com/office/drawing/2014/chart" uri="{C3380CC4-5D6E-409C-BE32-E72D297353CC}">
              <c16:uniqueId val="{00000013-5107-48F1-96C5-A81BE8BF6B8A}"/>
            </c:ext>
          </c:extLst>
        </c:ser>
        <c:dLbls>
          <c:showLegendKey val="0"/>
          <c:showVal val="1"/>
          <c:showCatName val="0"/>
          <c:showSerName val="0"/>
          <c:showPercent val="0"/>
          <c:showBubbleSize val="0"/>
        </c:dLbls>
        <c:axId val="46179840"/>
        <c:axId val="46181760"/>
      </c:scatterChart>
      <c:valAx>
        <c:axId val="46179840"/>
        <c:scaling>
          <c:orientation val="minMax"/>
          <c:max val="7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{D531CD0E-B443-48B6-B0A0-10ED5DE008AE}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8E3-46AC-B895-94C8BFD300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{CAC1F986-6964-4438-9778-CC703F34FA70}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E3-46AC-B895-94C8BFD300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{6E760C3A-3465-42E3-949D-611483D93BBD}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E3-46AC-B895-94C8BFD300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{996C90E7-965C-47D9-9427-3C378C79A42C}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E3-46AC-B895-94C8BFD300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{B90358CE-152A-4753-9E71-3496F7BBBC52}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E3-46AC-B895-94C8BFD300A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{1D0CD9CD-281F-45E4-878E-DC041B080D82}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8E3-46AC-B895-94C8BFD300A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{73CBE990-8F6C-4CDB-AFEC-8712D9E89AE8}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8E3-46AC-B895-94C8BFD300A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{884187D1-77A1-40C1-A909-0833696CDDBC}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8E3-46AC-B895-94C8BFD300A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{1A17FF86-656A-4B94-AD43-FDBCD5EBCDB7}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8E3-46AC-B895-94C8BFD300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6.2</c:v>
                </c:pt>
                <c:pt idx="16">
                  <c:v>7.3</c:v>
                </c:pt>
                <c:pt idx="24">
                  <c:v>8.5</c:v>
                </c:pt>
                <c:pt idx="32">
                  <c:v>9.1</c:v>
                </c:pt>
              </c:numCache>
            </c:numRef>
          </c:xVal>
          <c:yVal>
            <c:numRef>
              <c:f>公会計指標分析・財政指標組合せ分析表!$BP$73:$DC$73</c:f>
              <c:numCache>
                <c:formatCode>#,##0.0;"▲ "#,##0.0</c:formatCode>
                <c:ptCount val="40"/>
                <c:pt idx="0">
                  <c:v>20</c:v>
                </c:pt>
                <c:pt idx="8">
                  <c:v>42.6</c:v>
                </c:pt>
                <c:pt idx="16">
                  <c:v>40.700000000000003</c:v>
                </c:pt>
                <c:pt idx="24">
                  <c:v>44.2</c:v>
                </c:pt>
                <c:pt idx="32">
                  <c:v>32.299999999999997</c:v>
                </c:pt>
              </c:numCache>
            </c:numRef>
          </c:yVal>
          <c:smooth val="0"/>
          <c:extLst>
            <c:ext xmlns:c16="http://schemas.microsoft.com/office/drawing/2014/chart" uri="{C3380CC4-5D6E-409C-BE32-E72D297353CC}">
              <c16:uniqueId val="{00000009-98E3-46AC-B895-94C8BFD300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615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{F5689D35-8751-4C9B-807F-006845966141}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8E3-46AC-B895-94C8BFD300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{5EB960C3-56ED-451E-8F9B-E6F3325F79D4}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E3-46AC-B895-94C8BFD300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{8A0AB265-04F6-4BEB-8A09-6EC67217E1E6}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E3-46AC-B895-94C8BFD300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{85541423-3EFF-4603-82A3-1A9AE39B7A64}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E3-46AC-B895-94C8BFD300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{17602A11-5AA0-48F2-803C-D55E7BAAC4F1}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E3-46AC-B895-94C8BFD300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{1C596F87-4E97-440B-BCC0-986F5812D7FE}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8E3-46AC-B895-94C8BFD300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{56CD00E8-C112-48EA-BBC8-C4DF016E5AC6}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8E3-46AC-B895-94C8BFD300A0}"/>
                </c:ext>
              </c:extLst>
            </c:dLbl>
            <c:dLbl>
              <c:idx val="24"/>
              <c:layout>
                <c:manualLayout>
                  <c:x val="0"/>
                  <c:y val="1.31124790825717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{029EB72D-4A51-46AA-BE61-6A597DC0227B}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8E3-46AC-B895-94C8BFD300A0}"/>
                </c:ext>
              </c:extLst>
            </c:dLbl>
            <c:dLbl>
              <c:idx val="32"/>
              <c:layout>
                <c:manualLayout>
                  <c:x val="0"/>
                  <c:y val="-2.22938858434133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{E1C20296-C9D3-46D9-96CD-440F459C8059}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8E3-46AC-B895-94C8BFD300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98E3-46AC-B895-94C8BFD300A0}"/>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EAFFEF7-C35A-4E98-8228-69709C785B94}"/>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F62B8EA-DA9C-454C-B617-9537B4D592A9}"/>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DAC0264-CA23-4A02-89F3-6C31A406300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6E100C2-70F4-4DED-90BD-BC960DB3A7B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FBC0EE26-9F21-486A-8F71-39AD6BD6158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C87FD3B-1A64-457C-9CA2-44A56B9EF30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84A6CFA-F428-4A58-AFCE-4AFD29BDC93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8E4C5F9-5502-4866-912B-335BB89E33A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CD9E79BD-967A-42AC-9654-FEC114A2AE9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937FB835-8083-4877-99A8-CB735F6427C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AC71EF4-1E9C-4E24-B46A-ECF76FD3756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E7522B8-9E33-4A4F-9F0A-AEBE3F1B0B9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65C598D-571E-4D0A-A946-7CD70F9E11EE}"/>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19BF001-A42C-410D-92EF-F262C27C6D4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E51DE2C-43AE-4217-8669-BB246A77A24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C43AA6F-ABE1-42FB-A591-CBD5AA9CAD1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2F916FDA-64B0-428B-B113-DFABB47DEAF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37B1DCF-68B3-465C-9BD9-D54EBC1C156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B0EDAA2-FD98-47DD-ACA9-CB8552CE47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9DD0870-F63D-4CA9-8727-C9D0513FE8D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766CC7D-E1F0-4516-A063-4F9856C2CCA8}"/>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は、元利償還金が百万円増、組合等が起こした地方債の元利償還金に対する負担金等が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百万円増したものの、公営企業債の元利償還金に対する繰入金が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百万円減、債務負担行為に基づく支出額が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百万円の減で、分子全体としては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百万円の増加となり、実質公債費比率は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ポイント増加した（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E394885-9BD6-43D6-B33E-9795A21A2A5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B7DD9EB-DBAE-4845-BD47-B520750E596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6CC9930-4A7A-4203-A83E-F6A82FC9E606}"/>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1424362-1D9F-47C5-AEBC-545B0FD0F90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70F6D54-3568-4D73-98E1-6609DB6695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8D5C5AD-50B4-4EE9-B711-D6ECDDD21E9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74C4655-2C4F-4C1A-911F-C82B14FC21A8}"/>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2023DCD6-657B-478D-B389-851FFA50969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0CFA336-BC5B-408F-9EBD-EF566BA6AAE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4D35F5B8-9189-4CBD-8A8F-E323785A542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C4975B38-A682-42CF-97B2-3D66EDC9DC9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EBE9D4D-188E-4738-9075-C2FBD0F6F6E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71E8249-3F1F-46E4-B8B7-4CF680911AA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37BDCA7-5A2D-4AE5-9536-B837258CEE4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569BA5F-D16A-4C41-96A8-5BF938626A3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9BDA7E9-171A-430B-8190-F77FD93C3E4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81B82A5A-C01E-4227-92C3-3C915E26F3A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565DBAE-6B7F-4686-9634-94446CF51BC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A62735C-05CC-46D4-92BD-7AC7E35A712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12489C0-A402-4A7C-942D-BFE8345F047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6978C76A-3453-483A-9BF7-46BED48E99C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24B4AE7-3689-4490-BEA5-919F03F412D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2CC9245C-4EAE-4D0D-94F4-F151E3FB101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76AA65E-FEF1-4186-9A1D-3F152C2B02EF}"/>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8A14EE9-5032-4C2F-AA3F-B15A8C255097}"/>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D20879A-CFB9-4EF9-B27D-6FD5AA6BEC1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については、基準財政需要額算入見込額が</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百万円減少したことから、</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年度に下水道事業会計において準元金償還金の割合（三か年平均）が増加したことから、公営企業債等繰入見込額が一時増加していたが、その後償還が進んだことから減少しており、分子全体として</a:t>
          </a:r>
          <a:r>
            <a:rPr kumimoji="1" lang="en-US" altLang="ja-JP" sz="1400">
              <a:latin typeface="ＭＳ ゴシック" pitchFamily="49" charset="-128"/>
              <a:ea typeface="ＭＳ ゴシック" pitchFamily="49" charset="-128"/>
            </a:rPr>
            <a:t>490</a:t>
          </a:r>
          <a:r>
            <a:rPr kumimoji="1" lang="ja-JP" altLang="en-US" sz="1400">
              <a:latin typeface="ＭＳ ゴシック" pitchFamily="49" charset="-128"/>
              <a:ea typeface="ＭＳ ゴシック" pitchFamily="49" charset="-128"/>
            </a:rPr>
            <a:t>百万円の減となり、将来負担比率は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ポイント減少した（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参考</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44.2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4EAFD6F-63ED-474D-930B-07865D52D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3C84CCF-EAB1-4CB7-A3F0-778C44DBF9D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78115CB-260F-4859-ACD4-2207769673B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767D2EF-AD9D-4694-8111-B7E110DDA25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1D40D06-AE0B-4D98-84C0-67E2441E3FDA}"/>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64004F4-83D9-45E0-893D-8D2064E277E2}"/>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F693220-2B6D-4FCF-B012-4233CE0934F6}"/>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新潟県聖籠町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86EC770-9A09-466D-908B-C17AC3C2FB3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6060FA7-783E-46A1-977C-DB3E6597CE4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FD03517-538A-487D-9285-AE23D8B132A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2D52FD8-3E31-4F1E-8D28-1E9264FA3AC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公共用施設維持基金において、対象施設を拡大したことから取り崩し額が大幅に増加し、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百万円を取り崩したものの、決算剰余金を財政調整基金及び公共用施設維持基金において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基金については、公共施設等の老朽化対策、社会保障費の増大、災害対応などの将来への備えとして、行財政改革を継続して実施することにより、決算剰余金を優先的に積み立て、増加させる必要がある。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A25031D-5A8F-4857-9361-73C0E65AECD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9D61F4F-91FC-46E1-95BB-BC026A3626B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E796AEB-FB64-4EA5-B396-F1218A1B2B75}"/>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災害救助を実施するにあたり必要な費用並びに復旧対策のための費用に充当する。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聖籠町町営住宅及び共同施設の修繕その他の維持補修または改良に要する経費の財源とするため、家賃使用料の余剰金を積み立てる。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国営加治川用水地区土地改良事業基金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年度に実施予定の国営加治川用水地区改良事業への負担金の財源とするため、令和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7EB8006-D57D-48CB-A19A-D1E711A96E2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CF0A7BC-BB79-409E-A97E-27274D80048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77DB4C7-C81E-423D-A318-4593318364F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令和元年度末現在で基金残高が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百万円を下回っている。災害等の緊急時の資金需要に備えるため、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百万円は維持できるよう今後も引き続き積み立てを行っていく。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B959329-F3C3-4AAA-BEB3-A2D7AD3F756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5418591-09A7-48A0-90E2-4D9DBB9680DF}"/>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BE3CC93-D068-474B-8AB9-2BA4932DAE83}"/>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か年においては、利子のみの積み立てとなっており、残高の増減はない。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年度事業完了予定の同報系防災行政無線デジタル更新事業等に係る地方債発行の関係で公債費は増加していく可能性があるが、基金の取り崩しについては、財政状況を見極め、慎重に判断していく。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2994B48-ECA1-46A8-B418-CB60E7849E1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年度末時点の固定資産台帳は現在整備中である。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4445</xdr:rowOff>
    </xdr:from>
    <xdr:to>
      <xdr:col>15</xdr:col>
      <xdr:colOff>187325</xdr:colOff>
      <xdr:row>32</xdr:row>
      <xdr:rowOff>106045</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80433</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3289300" y="63131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150707</xdr:rowOff>
    </xdr:from>
    <xdr:to>
      <xdr:col>11</xdr:col>
      <xdr:colOff>187325</xdr:colOff>
      <xdr:row>32</xdr:row>
      <xdr:rowOff>80857</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30057</xdr:rowOff>
    </xdr:from>
    <xdr:to>
      <xdr:col>15</xdr:col>
      <xdr:colOff>136525</xdr:colOff>
      <xdr:row>32</xdr:row>
      <xdr:rowOff>55245</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2527300" y="62879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129117</xdr:rowOff>
    </xdr:from>
    <xdr:to>
      <xdr:col>7</xdr:col>
      <xdr:colOff>187325</xdr:colOff>
      <xdr:row>32</xdr:row>
      <xdr:rowOff>59267</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1714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8467</xdr:rowOff>
    </xdr:from>
    <xdr:to>
      <xdr:col>11</xdr:col>
      <xdr:colOff>136525</xdr:colOff>
      <xdr:row>32</xdr:row>
      <xdr:rowOff>30057</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765300" y="626639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0" name="n_3aveValue有形固定資産減価償却率">
          <a:extLst>
            <a:ext uri="{FF2B5EF4-FFF2-40B4-BE49-F238E27FC236}">
              <a16:creationId xmlns:a16="http://schemas.microsoft.com/office/drawing/2014/main" id="{00000000-0008-0000-0000-00005A000000}"/>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1" name="n_4aveValue有形固定資産減価償却率">
          <a:extLst>
            <a:ext uri="{FF2B5EF4-FFF2-40B4-BE49-F238E27FC236}">
              <a16:creationId xmlns:a16="http://schemas.microsoft.com/office/drawing/2014/main" id="{00000000-0008-0000-0000-00005B000000}"/>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50394</xdr:rowOff>
    </xdr:from>
    <xdr:ext cx="405111" cy="259045"/>
    <xdr:sp macro="" textlink="">
      <xdr:nvSpPr>
        <xdr:cNvPr id="95" name="n_4mainValue有形固定資産減価償却率">
          <a:extLst>
            <a:ext uri="{FF2B5EF4-FFF2-40B4-BE49-F238E27FC236}">
              <a16:creationId xmlns:a16="http://schemas.microsoft.com/office/drawing/2014/main" id="{00000000-0008-0000-0000-00005F000000}"/>
            </a:ext>
          </a:extLst>
        </xdr:cNvPr>
        <xdr:cNvSpPr txBox="1"/>
      </xdr:nvSpPr>
      <xdr:spPr>
        <a:xfrm>
          <a:off x="1562744" y="63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年度までは類似団体平均を上回っていたものの、平成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年度からは平均以下に好転している。その主な要因としては、生ごみ収集運搬等業務委託（生ごみたい肥化事業）などの町独自の施策を行財政改革の一環で見直しを図り、平成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年度をもって廃止したことにより一般充当財源が増加したことによる。今後も財政健全化を目指し優先すべき施策を選択しながら、必要最低限の起債をするよう起債管理を行っていく。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100720</xdr:rowOff>
    </xdr:from>
    <xdr:to>
      <xdr:col>76</xdr:col>
      <xdr:colOff>73025</xdr:colOff>
      <xdr:row>30</xdr:row>
      <xdr:rowOff>30870</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58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123597</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56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59772</xdr:rowOff>
    </xdr:from>
    <xdr:to>
      <xdr:col>72</xdr:col>
      <xdr:colOff>123825</xdr:colOff>
      <xdr:row>31</xdr:row>
      <xdr:rowOff>161372</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1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151520</xdr:rowOff>
    </xdr:from>
    <xdr:to>
      <xdr:col>76</xdr:col>
      <xdr:colOff>22225</xdr:colOff>
      <xdr:row>31</xdr:row>
      <xdr:rowOff>110572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5895095"/>
          <a:ext cx="711200" cy="3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42191</xdr:rowOff>
    </xdr:from>
    <xdr:to>
      <xdr:col>68</xdr:col>
      <xdr:colOff>123825</xdr:colOff>
      <xdr:row>31</xdr:row>
      <xdr:rowOff>143791</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1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92991</xdr:rowOff>
    </xdr:from>
    <xdr:to>
      <xdr:col>72</xdr:col>
      <xdr:colOff>73025</xdr:colOff>
      <xdr:row>31</xdr:row>
      <xdr:rowOff>110572</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3322300" y="6179466"/>
          <a:ext cx="762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133023</xdr:rowOff>
    </xdr:from>
    <xdr:to>
      <xdr:col>64</xdr:col>
      <xdr:colOff>123825</xdr:colOff>
      <xdr:row>32</xdr:row>
      <xdr:rowOff>63173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2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92991</xdr:rowOff>
    </xdr:from>
    <xdr:to>
      <xdr:col>68</xdr:col>
      <xdr:colOff>73025</xdr:colOff>
      <xdr:row>32</xdr:row>
      <xdr:rowOff>12373</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6179466"/>
          <a:ext cx="762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26615</xdr:rowOff>
    </xdr:from>
    <xdr:to>
      <xdr:col>60</xdr:col>
      <xdr:colOff>123825</xdr:colOff>
      <xdr:row>31</xdr:row>
      <xdr:rowOff>128215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1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77415</xdr:rowOff>
    </xdr:from>
    <xdr:to>
      <xdr:col>64</xdr:col>
      <xdr:colOff>73025</xdr:colOff>
      <xdr:row>32</xdr:row>
      <xdr:rowOff>12373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163890"/>
          <a:ext cx="762000" cy="10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152499</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623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134918</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622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54300</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63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119342</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62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90170</xdr:rowOff>
    </xdr:from>
    <xdr:to>
      <xdr:col>20</xdr:col>
      <xdr:colOff>38100</xdr:colOff>
      <xdr:row>42</xdr:row>
      <xdr:rowOff>20320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90170</xdr:rowOff>
    </xdr:from>
    <xdr:to>
      <xdr:col>15</xdr:col>
      <xdr:colOff>101600</xdr:colOff>
      <xdr:row>42</xdr:row>
      <xdr:rowOff>20320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140970</xdr:rowOff>
    </xdr:from>
    <xdr:to>
      <xdr:col>19</xdr:col>
      <xdr:colOff>177800</xdr:colOff>
      <xdr:row>41</xdr:row>
      <xdr:rowOff>140970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908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78740</xdr:rowOff>
    </xdr:from>
    <xdr:to>
      <xdr:col>10</xdr:col>
      <xdr:colOff>165100</xdr:colOff>
      <xdr:row>42</xdr:row>
      <xdr:rowOff>8890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1968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129540</xdr:rowOff>
    </xdr:from>
    <xdr:to>
      <xdr:col>15</xdr:col>
      <xdr:colOff>50800</xdr:colOff>
      <xdr:row>41</xdr:row>
      <xdr:rowOff>140970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2019300" y="7158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63500</xdr:rowOff>
    </xdr:from>
    <xdr:to>
      <xdr:col>6</xdr:col>
      <xdr:colOff>38100</xdr:colOff>
      <xdr:row>41</xdr:row>
      <xdr:rowOff>165100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07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114300</xdr:rowOff>
    </xdr:from>
    <xdr:to>
      <xdr:col>10</xdr:col>
      <xdr:colOff>114300</xdr:colOff>
      <xdr:row>41</xdr:row>
      <xdr:rowOff>129540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1130300" y="7143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3" name="n_4aveValue【道路】&#10;有形固定資産減価償却率">
          <a:extLst>
            <a:ext uri="{FF2B5EF4-FFF2-40B4-BE49-F238E27FC236}">
              <a16:creationId xmlns:a16="http://schemas.microsoft.com/office/drawing/2014/main" id="{00000000-0008-0000-0100-000053000000}"/>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11447</xdr:rowOff>
    </xdr:from>
    <xdr:ext cx="405111" cy="259045"/>
    <xdr:sp macro="" textlink="">
      <xdr:nvSpPr>
        <xdr:cNvPr id="84" name="n_1mainValue【道路】&#10;有形固定資産減価償却率">
          <a:extLst>
            <a:ext uri="{FF2B5EF4-FFF2-40B4-BE49-F238E27FC236}">
              <a16:creationId xmlns:a16="http://schemas.microsoft.com/office/drawing/2014/main" id="{00000000-0008-0000-0100-000054000000}"/>
            </a:ext>
          </a:extLst>
        </xdr:cNvPr>
        <xdr:cNvSpPr txBox="1"/>
      </xdr:nvSpPr>
      <xdr:spPr>
        <a:xfrm>
          <a:off x="3582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11447</xdr:rowOff>
    </xdr:from>
    <xdr:ext cx="405111" cy="259045"/>
    <xdr:sp macro="" textlink="">
      <xdr:nvSpPr>
        <xdr:cNvPr id="85" name="n_2mainValue【道路】&#10;有形固定資産減価償却率">
          <a:extLst>
            <a:ext uri="{FF2B5EF4-FFF2-40B4-BE49-F238E27FC236}">
              <a16:creationId xmlns:a16="http://schemas.microsoft.com/office/drawing/2014/main" id="{00000000-0008-0000-0100-000055000000}"/>
            </a:ext>
          </a:extLst>
        </xdr:cNvPr>
        <xdr:cNvSpPr txBox="1"/>
      </xdr:nvSpPr>
      <xdr:spPr>
        <a:xfrm>
          <a:off x="2705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17</xdr:rowOff>
    </xdr:from>
    <xdr:ext cx="405111" cy="259045"/>
    <xdr:sp macro="" textlink="">
      <xdr:nvSpPr>
        <xdr:cNvPr id="86" name="n_3mainValue【道路】&#10;有形固定資産減価償却率">
          <a:extLst>
            <a:ext uri="{FF2B5EF4-FFF2-40B4-BE49-F238E27FC236}">
              <a16:creationId xmlns:a16="http://schemas.microsoft.com/office/drawing/2014/main" id="{00000000-0008-0000-0100-000056000000}"/>
            </a:ext>
          </a:extLst>
        </xdr:cNvPr>
        <xdr:cNvSpPr txBox="1"/>
      </xdr:nvSpPr>
      <xdr:spPr>
        <a:xfrm>
          <a:off x="1816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156227</xdr:rowOff>
    </xdr:from>
    <xdr:ext cx="405111" cy="259045"/>
    <xdr:sp macro="" textlink="">
      <xdr:nvSpPr>
        <xdr:cNvPr id="87" name="n_4mainValue【道路】&#10;有形固定資産減価償却率">
          <a:extLst>
            <a:ext uri="{FF2B5EF4-FFF2-40B4-BE49-F238E27FC236}">
              <a16:creationId xmlns:a16="http://schemas.microsoft.com/office/drawing/2014/main" id="{00000000-0008-0000-0100-000057000000}"/>
            </a:ext>
          </a:extLst>
        </xdr:cNvPr>
        <xdr:cNvSpPr txBox="1"/>
      </xdr:nvSpPr>
      <xdr:spPr>
        <a:xfrm>
          <a:off x="927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164274</xdr:rowOff>
    </xdr:from>
    <xdr:to>
      <xdr:col>50</xdr:col>
      <xdr:colOff>165100</xdr:colOff>
      <xdr:row>41</xdr:row>
      <xdr:rowOff>94424</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70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156257</xdr:rowOff>
    </xdr:from>
    <xdr:to>
      <xdr:col>46</xdr:col>
      <xdr:colOff>38100</xdr:colOff>
      <xdr:row>41</xdr:row>
      <xdr:rowOff>86407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70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35607</xdr:rowOff>
    </xdr:from>
    <xdr:to>
      <xdr:col>50</xdr:col>
      <xdr:colOff>114300</xdr:colOff>
      <xdr:row>41</xdr:row>
      <xdr:rowOff>43624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8750300" y="7065057"/>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155229</xdr:rowOff>
    </xdr:from>
    <xdr:to>
      <xdr:col>41</xdr:col>
      <xdr:colOff>101600</xdr:colOff>
      <xdr:row>41</xdr:row>
      <xdr:rowOff>85379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810500" y="70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34579</xdr:rowOff>
    </xdr:from>
    <xdr:to>
      <xdr:col>45</xdr:col>
      <xdr:colOff>177800</xdr:colOff>
      <xdr:row>41</xdr:row>
      <xdr:rowOff>35607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861300" y="706402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156176</xdr:rowOff>
    </xdr:from>
    <xdr:to>
      <xdr:col>36</xdr:col>
      <xdr:colOff>165100</xdr:colOff>
      <xdr:row>41</xdr:row>
      <xdr:rowOff>86326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921500" y="70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34579</xdr:rowOff>
    </xdr:from>
    <xdr:to>
      <xdr:col>41</xdr:col>
      <xdr:colOff>50800</xdr:colOff>
      <xdr:row>41</xdr:row>
      <xdr:rowOff>35526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72300" y="706402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85551</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1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77534</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1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76506</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1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77453</xdr:rowOff>
    </xdr:from>
    <xdr:ext cx="534377" cy="259045"/>
    <xdr:sp macro="" textlink="">
      <xdr:nvSpPr>
        <xdr:cNvPr id="143" name="n_4mainValue【道路】&#10;一人当たり延長">
          <a:extLst>
            <a:ext uri="{FF2B5EF4-FFF2-40B4-BE49-F238E27FC236}">
              <a16:creationId xmlns:a16="http://schemas.microsoft.com/office/drawing/2014/main" id="{00000000-0008-0000-0100-00008F000000}"/>
            </a:ext>
          </a:extLst>
        </xdr:cNvPr>
        <xdr:cNvSpPr txBox="1"/>
      </xdr:nvSpPr>
      <xdr:spPr>
        <a:xfrm>
          <a:off x="6705111" y="71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60416</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908300" y="1031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32657</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019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079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60</xdr:row>
      <xdr:rowOff>6531</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130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96844</xdr:rowOff>
    </xdr:from>
    <xdr:to>
      <xdr:col>50</xdr:col>
      <xdr:colOff>165100</xdr:colOff>
      <xdr:row>64</xdr:row>
      <xdr:rowOff>26994</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9588500" y="108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96592</xdr:rowOff>
    </xdr:from>
    <xdr:to>
      <xdr:col>46</xdr:col>
      <xdr:colOff>38100</xdr:colOff>
      <xdr:row>64</xdr:row>
      <xdr:rowOff>26742</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8699500" y="108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147392</xdr:rowOff>
    </xdr:from>
    <xdr:to>
      <xdr:col>50</xdr:col>
      <xdr:colOff>114300</xdr:colOff>
      <xdr:row>63</xdr:row>
      <xdr:rowOff>147644</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8750300" y="10948742"/>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96136</xdr:rowOff>
    </xdr:from>
    <xdr:to>
      <xdr:col>41</xdr:col>
      <xdr:colOff>101600</xdr:colOff>
      <xdr:row>64</xdr:row>
      <xdr:rowOff>26286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7810500" y="10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146936</xdr:rowOff>
    </xdr:from>
    <xdr:to>
      <xdr:col>45</xdr:col>
      <xdr:colOff>177800</xdr:colOff>
      <xdr:row>63</xdr:row>
      <xdr:rowOff>147392</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861300" y="1094828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96550</xdr:rowOff>
    </xdr:from>
    <xdr:to>
      <xdr:col>36</xdr:col>
      <xdr:colOff>165100</xdr:colOff>
      <xdr:row>64</xdr:row>
      <xdr:rowOff>26700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6921500" y="108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146936</xdr:rowOff>
    </xdr:from>
    <xdr:to>
      <xdr:col>41</xdr:col>
      <xdr:colOff>50800</xdr:colOff>
      <xdr:row>63</xdr:row>
      <xdr:rowOff>147350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6972300" y="1094828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18121</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99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17869</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99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17413</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99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17827</xdr:rowOff>
    </xdr:from>
    <xdr:ext cx="599010" cy="259045"/>
    <xdr:sp macro="" textlink="">
      <xdr:nvSpPr>
        <xdr:cNvPr id="253" name="n_4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6672795" y="109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1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100-00001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00000000-0008-0000-0100-000019010000}"/>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100-00001B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xdr:rowOff>
    </xdr:from>
    <xdr:to>
      <xdr:col>15</xdr:col>
      <xdr:colOff>101600</xdr:colOff>
      <xdr:row>81</xdr:row>
      <xdr:rowOff>107950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100964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2908300" y="13944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57150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019300" y="139026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92075</xdr:rowOff>
    </xdr:from>
    <xdr:to>
      <xdr:col>6</xdr:col>
      <xdr:colOff>38100</xdr:colOff>
      <xdr:row>81</xdr:row>
      <xdr:rowOff>22225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079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81</xdr:row>
      <xdr:rowOff>15239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130300" y="138588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168291</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38752</xdr:rowOff>
    </xdr:from>
    <xdr:ext cx="405111" cy="259045"/>
    <xdr:sp macro="" textlink="">
      <xdr:nvSpPr>
        <xdr:cNvPr id="308" name="n_4mainValue【公営住宅】&#10;有形固定資産減価償却率">
          <a:extLst>
            <a:ext uri="{FF2B5EF4-FFF2-40B4-BE49-F238E27FC236}">
              <a16:creationId xmlns:a16="http://schemas.microsoft.com/office/drawing/2014/main" id="{00000000-0008-0000-0100-000034010000}"/>
            </a:ext>
          </a:extLst>
        </xdr:cNvPr>
        <xdr:cNvSpPr txBox="1"/>
      </xdr:nvSpPr>
      <xdr:spPr>
        <a:xfrm>
          <a:off x="927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100-00004D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00000000-0008-0000-0100-00004F010000}"/>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100-000051010000}"/>
            </a:ext>
          </a:extLst>
        </xdr:cNvPr>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89788</xdr:rowOff>
    </xdr:from>
    <xdr:to>
      <xdr:col>50</xdr:col>
      <xdr:colOff>165100</xdr:colOff>
      <xdr:row>86</xdr:row>
      <xdr:rowOff>19938</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9588500" y="146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89408</xdr:rowOff>
    </xdr:from>
    <xdr:to>
      <xdr:col>46</xdr:col>
      <xdr:colOff>38100</xdr:colOff>
      <xdr:row>86</xdr:row>
      <xdr:rowOff>19558</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8699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140208</xdr:rowOff>
    </xdr:from>
    <xdr:to>
      <xdr:col>50</xdr:col>
      <xdr:colOff>114300</xdr:colOff>
      <xdr:row>85</xdr:row>
      <xdr:rowOff>140588</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8750300" y="147134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89027</xdr:rowOff>
    </xdr:from>
    <xdr:to>
      <xdr:col>41</xdr:col>
      <xdr:colOff>101600</xdr:colOff>
      <xdr:row>86</xdr:row>
      <xdr:rowOff>19177</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7810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139827</xdr:rowOff>
    </xdr:from>
    <xdr:to>
      <xdr:col>45</xdr:col>
      <xdr:colOff>177800</xdr:colOff>
      <xdr:row>85</xdr:row>
      <xdr:rowOff>140208</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7861300" y="147130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89408</xdr:rowOff>
    </xdr:from>
    <xdr:to>
      <xdr:col>36</xdr:col>
      <xdr:colOff>165100</xdr:colOff>
      <xdr:row>86</xdr:row>
      <xdr:rowOff>19558</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6921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139827</xdr:rowOff>
    </xdr:from>
    <xdr:to>
      <xdr:col>41</xdr:col>
      <xdr:colOff>50800</xdr:colOff>
      <xdr:row>85</xdr:row>
      <xdr:rowOff>140208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6972300" y="147130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11065</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10685</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10304</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7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10685</xdr:rowOff>
    </xdr:from>
    <xdr:ext cx="469744" cy="259045"/>
    <xdr:sp macro="" textlink="">
      <xdr:nvSpPr>
        <xdr:cNvPr id="362" name="n_4mainValue【公営住宅】&#10;一人当たり面積">
          <a:extLst>
            <a:ext uri="{FF2B5EF4-FFF2-40B4-BE49-F238E27FC236}">
              <a16:creationId xmlns:a16="http://schemas.microsoft.com/office/drawing/2014/main" id="{00000000-0008-0000-0100-00006A010000}"/>
            </a:ext>
          </a:extLst>
        </xdr:cNvPr>
        <xdr:cNvSpPr txBox="1"/>
      </xdr:nvSpPr>
      <xdr:spPr>
        <a:xfrm>
          <a:off x="6737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xdr:rowOff>
    </xdr:from>
    <xdr:to>
      <xdr:col>81</xdr:col>
      <xdr:colOff>101600</xdr:colOff>
      <xdr:row>40</xdr:row>
      <xdr:rowOff>111760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543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60960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592300" y="68541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167640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3703300" y="67970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65405</xdr:rowOff>
    </xdr:from>
    <xdr:to>
      <xdr:col>67</xdr:col>
      <xdr:colOff>101600</xdr:colOff>
      <xdr:row>38</xdr:row>
      <xdr:rowOff>167005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116205</xdr:rowOff>
    </xdr:from>
    <xdr:to>
      <xdr:col>71</xdr:col>
      <xdr:colOff>177800</xdr:colOff>
      <xdr:row>39</xdr:row>
      <xdr:rowOff>110490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814300" y="66313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102887</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5266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158132</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2611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73406</xdr:rowOff>
    </xdr:from>
    <xdr:to>
      <xdr:col>112</xdr:col>
      <xdr:colOff>38100</xdr:colOff>
      <xdr:row>35</xdr:row>
      <xdr:rowOff>3556</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1272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107696</xdr:rowOff>
    </xdr:from>
    <xdr:to>
      <xdr:col>107</xdr:col>
      <xdr:colOff>101600</xdr:colOff>
      <xdr:row>35</xdr:row>
      <xdr:rowOff>37846</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0383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124206</xdr:rowOff>
    </xdr:from>
    <xdr:to>
      <xdr:col>111</xdr:col>
      <xdr:colOff>177800</xdr:colOff>
      <xdr:row>34</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0434300" y="59535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100838</xdr:rowOff>
    </xdr:from>
    <xdr:to>
      <xdr:col>102</xdr:col>
      <xdr:colOff>165100</xdr:colOff>
      <xdr:row>35</xdr:row>
      <xdr:rowOff>30988</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9494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151638</xdr:rowOff>
    </xdr:from>
    <xdr:to>
      <xdr:col>107</xdr:col>
      <xdr:colOff>50800</xdr:colOff>
      <xdr:row>34</xdr:row>
      <xdr:rowOff>158496</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9545300" y="59809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148844</xdr:rowOff>
    </xdr:from>
    <xdr:to>
      <xdr:col>98</xdr:col>
      <xdr:colOff>38100</xdr:colOff>
      <xdr:row>36</xdr:row>
      <xdr:rowOff>78994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8605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151638</xdr:rowOff>
    </xdr:from>
    <xdr:to>
      <xdr:col>102</xdr:col>
      <xdr:colOff>114300</xdr:colOff>
      <xdr:row>36</xdr:row>
      <xdr:rowOff>28194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18656300" y="598093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20083</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21075727" y="567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54373</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0199427" y="57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47515</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19310427"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95521</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8421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00000000-0008-0000-0100-00000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00000000-0008-0000-0100-000002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100-000004020000}"/>
            </a:ext>
          </a:extLst>
        </xdr:cNvPr>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83276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592300" y="102886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1633</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1024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50437</xdr:rowOff>
    </xdr:from>
    <xdr:to>
      <xdr:col>67</xdr:col>
      <xdr:colOff>101600</xdr:colOff>
      <xdr:row>59</xdr:row>
      <xdr:rowOff>152037</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2763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101237</xdr:rowOff>
    </xdr:from>
    <xdr:to>
      <xdr:col>71</xdr:col>
      <xdr:colOff>177800</xdr:colOff>
      <xdr:row>59</xdr:row>
      <xdr:rowOff>128996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814300" y="102167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100-000016020000}"/>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100-000017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100-000018020000}"/>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100-000019020000}"/>
            </a:ext>
          </a:extLst>
        </xdr:cNvPr>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150603</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100-00001A020000}"/>
            </a:ext>
          </a:extLst>
        </xdr:cNvPr>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100-00001B02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100-00001C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168564</xdr:rowOff>
    </xdr:from>
    <xdr:ext cx="405111" cy="259045"/>
    <xdr:sp macro="" textlink="">
      <xdr:nvSpPr>
        <xdr:cNvPr id="541" name="n_4mainValue【学校施設】&#10;有形固定資産減価償却率">
          <a:extLst>
            <a:ext uri="{FF2B5EF4-FFF2-40B4-BE49-F238E27FC236}">
              <a16:creationId xmlns:a16="http://schemas.microsoft.com/office/drawing/2014/main" id="{00000000-0008-0000-0100-00001D020000}"/>
            </a:ext>
          </a:extLst>
        </xdr:cNvPr>
        <xdr:cNvSpPr txBox="1"/>
      </xdr:nvSpPr>
      <xdr:spPr>
        <a:xfrm>
          <a:off x="12611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00000000-0008-0000-0100-00003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a:extLst>
            <a:ext uri="{FF2B5EF4-FFF2-40B4-BE49-F238E27FC236}">
              <a16:creationId xmlns:a16="http://schemas.microsoft.com/office/drawing/2014/main" id="{00000000-0008-0000-0100-00003902000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a:extLst>
            <a:ext uri="{FF2B5EF4-FFF2-40B4-BE49-F238E27FC236}">
              <a16:creationId xmlns:a16="http://schemas.microsoft.com/office/drawing/2014/main" id="{00000000-0008-0000-0100-00003B020000}"/>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573" name="【学校施設】&#10;一人当たり面積平均値テキスト">
          <a:extLst>
            <a:ext uri="{FF2B5EF4-FFF2-40B4-BE49-F238E27FC236}">
              <a16:creationId xmlns:a16="http://schemas.microsoft.com/office/drawing/2014/main" id="{00000000-0008-0000-0100-00003D020000}"/>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83094</xdr:rowOff>
    </xdr:from>
    <xdr:to>
      <xdr:col>112</xdr:col>
      <xdr:colOff>38100</xdr:colOff>
      <xdr:row>62</xdr:row>
      <xdr:rowOff>13244</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127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81135</xdr:rowOff>
    </xdr:from>
    <xdr:to>
      <xdr:col>107</xdr:col>
      <xdr:colOff>101600</xdr:colOff>
      <xdr:row>62</xdr:row>
      <xdr:rowOff>11285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10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131935</xdr:rowOff>
    </xdr:from>
    <xdr:to>
      <xdr:col>111</xdr:col>
      <xdr:colOff>177800</xdr:colOff>
      <xdr:row>61</xdr:row>
      <xdr:rowOff>133894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0434300" y="1059038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77216</xdr:rowOff>
    </xdr:from>
    <xdr:to>
      <xdr:col>102</xdr:col>
      <xdr:colOff>165100</xdr:colOff>
      <xdr:row>62</xdr:row>
      <xdr:rowOff>7366</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9494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128016</xdr:rowOff>
    </xdr:from>
    <xdr:to>
      <xdr:col>107</xdr:col>
      <xdr:colOff>50800</xdr:colOff>
      <xdr:row>61</xdr:row>
      <xdr:rowOff>131935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9545300" y="1058646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80482</xdr:rowOff>
    </xdr:from>
    <xdr:to>
      <xdr:col>98</xdr:col>
      <xdr:colOff>38100</xdr:colOff>
      <xdr:row>62</xdr:row>
      <xdr:rowOff>10632</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8605500" y="105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128016</xdr:rowOff>
    </xdr:from>
    <xdr:to>
      <xdr:col>102</xdr:col>
      <xdr:colOff>114300</xdr:colOff>
      <xdr:row>61</xdr:row>
      <xdr:rowOff>131282</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8656300" y="1058646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591" name="n_1aveValue【学校施設】&#10;一人当たり面積">
          <a:extLst>
            <a:ext uri="{FF2B5EF4-FFF2-40B4-BE49-F238E27FC236}">
              <a16:creationId xmlns:a16="http://schemas.microsoft.com/office/drawing/2014/main" id="{00000000-0008-0000-0100-00004F020000}"/>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592" name="n_2aveValue【学校施設】&#10;一人当たり面積">
          <a:extLst>
            <a:ext uri="{FF2B5EF4-FFF2-40B4-BE49-F238E27FC236}">
              <a16:creationId xmlns:a16="http://schemas.microsoft.com/office/drawing/2014/main" id="{00000000-0008-0000-0100-000050020000}"/>
            </a:ext>
          </a:extLst>
        </xdr:cNvPr>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593" name="n_3aveValue【学校施設】&#10;一人当たり面積">
          <a:extLst>
            <a:ext uri="{FF2B5EF4-FFF2-40B4-BE49-F238E27FC236}">
              <a16:creationId xmlns:a16="http://schemas.microsoft.com/office/drawing/2014/main" id="{00000000-0008-0000-0100-000051020000}"/>
            </a:ext>
          </a:extLst>
        </xdr:cNvPr>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594" name="n_4aveValue【学校施設】&#10;一人当たり面積">
          <a:extLst>
            <a:ext uri="{FF2B5EF4-FFF2-40B4-BE49-F238E27FC236}">
              <a16:creationId xmlns:a16="http://schemas.microsoft.com/office/drawing/2014/main" id="{00000000-0008-0000-0100-000052020000}"/>
            </a:ext>
          </a:extLst>
        </xdr:cNvPr>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29771</xdr:rowOff>
    </xdr:from>
    <xdr:ext cx="469744" cy="259045"/>
    <xdr:sp macro="" textlink="">
      <xdr:nvSpPr>
        <xdr:cNvPr id="595" name="n_1mainValue【学校施設】&#10;一人当たり面積">
          <a:extLst>
            <a:ext uri="{FF2B5EF4-FFF2-40B4-BE49-F238E27FC236}">
              <a16:creationId xmlns:a16="http://schemas.microsoft.com/office/drawing/2014/main" id="{00000000-0008-0000-0100-000053020000}"/>
            </a:ext>
          </a:extLst>
        </xdr:cNvPr>
        <xdr:cNvSpPr txBox="1"/>
      </xdr:nvSpPr>
      <xdr:spPr>
        <a:xfrm>
          <a:off x="21075727" y="103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27812</xdr:rowOff>
    </xdr:from>
    <xdr:ext cx="469744" cy="259045"/>
    <xdr:sp macro="" textlink="">
      <xdr:nvSpPr>
        <xdr:cNvPr id="596" name="n_2mainValue【学校施設】&#10;一人当たり面積">
          <a:extLst>
            <a:ext uri="{FF2B5EF4-FFF2-40B4-BE49-F238E27FC236}">
              <a16:creationId xmlns:a16="http://schemas.microsoft.com/office/drawing/2014/main" id="{00000000-0008-0000-0100-000054020000}"/>
            </a:ext>
          </a:extLst>
        </xdr:cNvPr>
        <xdr:cNvSpPr txBox="1"/>
      </xdr:nvSpPr>
      <xdr:spPr>
        <a:xfrm>
          <a:off x="20199427" y="103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23893</xdr:rowOff>
    </xdr:from>
    <xdr:ext cx="469744" cy="259045"/>
    <xdr:sp macro="" textlink="">
      <xdr:nvSpPr>
        <xdr:cNvPr id="597" name="n_3mainValue【学校施設】&#10;一人当たり面積">
          <a:extLst>
            <a:ext uri="{FF2B5EF4-FFF2-40B4-BE49-F238E27FC236}">
              <a16:creationId xmlns:a16="http://schemas.microsoft.com/office/drawing/2014/main" id="{00000000-0008-0000-0100-000055020000}"/>
            </a:ext>
          </a:extLst>
        </xdr:cNvPr>
        <xdr:cNvSpPr txBox="1"/>
      </xdr:nvSpPr>
      <xdr:spPr>
        <a:xfrm>
          <a:off x="19310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27159</xdr:rowOff>
    </xdr:from>
    <xdr:ext cx="469744" cy="259045"/>
    <xdr:sp macro="" textlink="">
      <xdr:nvSpPr>
        <xdr:cNvPr id="598" name="n_4mainValue【学校施設】&#10;一人当たり面積">
          <a:extLst>
            <a:ext uri="{FF2B5EF4-FFF2-40B4-BE49-F238E27FC236}">
              <a16:creationId xmlns:a16="http://schemas.microsoft.com/office/drawing/2014/main" id="{00000000-0008-0000-0100-000056020000}"/>
            </a:ext>
          </a:extLst>
        </xdr:cNvPr>
        <xdr:cNvSpPr txBox="1"/>
      </xdr:nvSpPr>
      <xdr:spPr>
        <a:xfrm>
          <a:off x="18421427" y="1031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00000000-0008-0000-01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児童館】&#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6" name="【児童館】&#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28" name="【児童館】&#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52070</xdr:rowOff>
    </xdr:from>
    <xdr:to>
      <xdr:col>67</xdr:col>
      <xdr:colOff>101600</xdr:colOff>
      <xdr:row>78</xdr:row>
      <xdr:rowOff>153670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2763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102870</xdr:rowOff>
    </xdr:from>
    <xdr:to>
      <xdr:col>71</xdr:col>
      <xdr:colOff>177800</xdr:colOff>
      <xdr:row>86</xdr:row>
      <xdr:rowOff>114300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814300" y="1347597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46" name="n_1aveValue【児童館】&#10;有形固定資産減価償却率">
          <a:extLst>
            <a:ext uri="{FF2B5EF4-FFF2-40B4-BE49-F238E27FC236}">
              <a16:creationId xmlns:a16="http://schemas.microsoft.com/office/drawing/2014/main" id="{00000000-0008-0000-0100-000086020000}"/>
            </a:ext>
          </a:extLst>
        </xdr:cNvPr>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47" name="n_2aveValue【児童館】&#10;有形固定資産減価償却率">
          <a:extLst>
            <a:ext uri="{FF2B5EF4-FFF2-40B4-BE49-F238E27FC236}">
              <a16:creationId xmlns:a16="http://schemas.microsoft.com/office/drawing/2014/main" id="{00000000-0008-0000-0100-00008702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48" name="n_3aveValue【児童館】&#10;有形固定資産減価償却率">
          <a:extLst>
            <a:ext uri="{FF2B5EF4-FFF2-40B4-BE49-F238E27FC236}">
              <a16:creationId xmlns:a16="http://schemas.microsoft.com/office/drawing/2014/main" id="{00000000-0008-0000-0100-000088020000}"/>
            </a:ext>
          </a:extLst>
        </xdr:cNvPr>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649" name="n_4aveValue【児童館】&#10;有形固定資産減価償却率">
          <a:extLst>
            <a:ext uri="{FF2B5EF4-FFF2-40B4-BE49-F238E27FC236}">
              <a16:creationId xmlns:a16="http://schemas.microsoft.com/office/drawing/2014/main" id="{00000000-0008-0000-0100-000089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50" name="n_1mainValue【児童館】&#10;有形固定資産減価償却率">
          <a:extLst>
            <a:ext uri="{FF2B5EF4-FFF2-40B4-BE49-F238E27FC236}">
              <a16:creationId xmlns:a16="http://schemas.microsoft.com/office/drawing/2014/main" id="{00000000-0008-0000-0100-00008A02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1" name="n_2mainValue【児童館】&#10;有形固定資産減価償却率">
          <a:extLst>
            <a:ext uri="{FF2B5EF4-FFF2-40B4-BE49-F238E27FC236}">
              <a16:creationId xmlns:a16="http://schemas.microsoft.com/office/drawing/2014/main" id="{00000000-0008-0000-0100-00008B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2" name="n_3mainValue【児童館】&#10;有形固定資産減価償却率">
          <a:extLst>
            <a:ext uri="{FF2B5EF4-FFF2-40B4-BE49-F238E27FC236}">
              <a16:creationId xmlns:a16="http://schemas.microsoft.com/office/drawing/2014/main" id="{00000000-0008-0000-0100-00008C02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170197</xdr:rowOff>
    </xdr:from>
    <xdr:ext cx="405111" cy="259045"/>
    <xdr:sp macro="" textlink="">
      <xdr:nvSpPr>
        <xdr:cNvPr id="653" name="n_4mainValue【児童館】&#10;有形固定資産減価償却率">
          <a:extLst>
            <a:ext uri="{FF2B5EF4-FFF2-40B4-BE49-F238E27FC236}">
              <a16:creationId xmlns:a16="http://schemas.microsoft.com/office/drawing/2014/main" id="{00000000-0008-0000-0100-00008D020000}"/>
            </a:ext>
          </a:extLst>
        </xdr:cNvPr>
        <xdr:cNvSpPr txBox="1"/>
      </xdr:nvSpPr>
      <xdr:spPr>
        <a:xfrm>
          <a:off x="12611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78" name="【児童館】&#10;一人当たり面積最小値テキスト">
          <a:extLst>
            <a:ext uri="{FF2B5EF4-FFF2-40B4-BE49-F238E27FC236}">
              <a16:creationId xmlns:a16="http://schemas.microsoft.com/office/drawing/2014/main" id="{00000000-0008-0000-0100-0000A6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680" name="【児童館】&#10;一人当たり面積最大値テキスト">
          <a:extLst>
            <a:ext uri="{FF2B5EF4-FFF2-40B4-BE49-F238E27FC236}">
              <a16:creationId xmlns:a16="http://schemas.microsoft.com/office/drawing/2014/main" id="{00000000-0008-0000-0100-0000A8020000}"/>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682" name="【児童館】&#10;一人当たり面積平均値テキスト">
          <a:extLst>
            <a:ext uri="{FF2B5EF4-FFF2-40B4-BE49-F238E27FC236}">
              <a16:creationId xmlns:a16="http://schemas.microsoft.com/office/drawing/2014/main" id="{00000000-0008-0000-0100-0000AA020000}"/>
            </a:ext>
          </a:extLst>
        </xdr:cNvPr>
        <xdr:cNvSpPr txBox="1"/>
      </xdr:nvSpPr>
      <xdr:spPr>
        <a:xfrm>
          <a:off x="22199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86</xdr:row>
      <xdr:rowOff>15239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656300" y="14645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00" name="n_1aveValue【児童館】&#10;一人当たり面積">
          <a:extLst>
            <a:ext uri="{FF2B5EF4-FFF2-40B4-BE49-F238E27FC236}">
              <a16:creationId xmlns:a16="http://schemas.microsoft.com/office/drawing/2014/main" id="{00000000-0008-0000-0100-0000BC020000}"/>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01" name="n_2aveValue【児童館】&#10;一人当たり面積">
          <a:extLst>
            <a:ext uri="{FF2B5EF4-FFF2-40B4-BE49-F238E27FC236}">
              <a16:creationId xmlns:a16="http://schemas.microsoft.com/office/drawing/2014/main" id="{00000000-0008-0000-0100-0000BD02000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02" name="n_3aveValue【児童館】&#10;一人当たり面積">
          <a:extLst>
            <a:ext uri="{FF2B5EF4-FFF2-40B4-BE49-F238E27FC236}">
              <a16:creationId xmlns:a16="http://schemas.microsoft.com/office/drawing/2014/main" id="{00000000-0008-0000-0100-0000BE020000}"/>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03" name="n_4aveValue【児童館】&#10;一人当たり面積">
          <a:extLst>
            <a:ext uri="{FF2B5EF4-FFF2-40B4-BE49-F238E27FC236}">
              <a16:creationId xmlns:a16="http://schemas.microsoft.com/office/drawing/2014/main" id="{00000000-0008-0000-0100-0000BF020000}"/>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04" name="n_1mainValue【児童館】&#10;一人当たり面積">
          <a:extLst>
            <a:ext uri="{FF2B5EF4-FFF2-40B4-BE49-F238E27FC236}">
              <a16:creationId xmlns:a16="http://schemas.microsoft.com/office/drawing/2014/main" id="{00000000-0008-0000-0100-0000C0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05" name="n_2mainValue【児童館】&#10;一人当たり面積">
          <a:extLst>
            <a:ext uri="{FF2B5EF4-FFF2-40B4-BE49-F238E27FC236}">
              <a16:creationId xmlns:a16="http://schemas.microsoft.com/office/drawing/2014/main" id="{00000000-0008-0000-0100-0000C1020000}"/>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06" name="n_3mainValue【児童館】&#10;一人当たり面積">
          <a:extLst>
            <a:ext uri="{FF2B5EF4-FFF2-40B4-BE49-F238E27FC236}">
              <a16:creationId xmlns:a16="http://schemas.microsoft.com/office/drawing/2014/main" id="{00000000-0008-0000-0100-0000C2020000}"/>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07" name="n_4mainValue【児童館】&#10;一人当たり面積">
          <a:extLst>
            <a:ext uri="{FF2B5EF4-FFF2-40B4-BE49-F238E27FC236}">
              <a16:creationId xmlns:a16="http://schemas.microsoft.com/office/drawing/2014/main" id="{00000000-0008-0000-0100-0000C30200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00000000-0008-0000-0100-0000D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2" name="【公民館】&#10;有形固定資産減価償却率最小値テキスト">
          <a:extLst>
            <a:ext uri="{FF2B5EF4-FFF2-40B4-BE49-F238E27FC236}">
              <a16:creationId xmlns:a16="http://schemas.microsoft.com/office/drawing/2014/main" id="{00000000-0008-0000-0100-0000DC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4" name="【公民館】&#10;有形固定資産減価償却率最大値テキスト">
          <a:extLst>
            <a:ext uri="{FF2B5EF4-FFF2-40B4-BE49-F238E27FC236}">
              <a16:creationId xmlns:a16="http://schemas.microsoft.com/office/drawing/2014/main" id="{00000000-0008-0000-0100-0000DE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36" name="【公民館】&#10;有形固定資産減価償却率平均値テキスト">
          <a:extLst>
            <a:ext uri="{FF2B5EF4-FFF2-40B4-BE49-F238E27FC236}">
              <a16:creationId xmlns:a16="http://schemas.microsoft.com/office/drawing/2014/main" id="{00000000-0008-0000-0100-0000E002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69850</xdr:rowOff>
    </xdr:from>
    <xdr:to>
      <xdr:col>81</xdr:col>
      <xdr:colOff>101600</xdr:colOff>
      <xdr:row>107</xdr:row>
      <xdr:rowOff>0</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54305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41911</xdr:rowOff>
    </xdr:from>
    <xdr:to>
      <xdr:col>76</xdr:col>
      <xdr:colOff>165100</xdr:colOff>
      <xdr:row>105</xdr:row>
      <xdr:rowOff>143511</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4541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92711</xdr:rowOff>
    </xdr:from>
    <xdr:to>
      <xdr:col>81</xdr:col>
      <xdr:colOff>50800</xdr:colOff>
      <xdr:row>106</xdr:row>
      <xdr:rowOff>120650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4592300" y="18094961"/>
          <a:ext cx="889000" cy="1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24130</xdr:rowOff>
    </xdr:from>
    <xdr:to>
      <xdr:col>72</xdr:col>
      <xdr:colOff>38100</xdr:colOff>
      <xdr:row>105</xdr:row>
      <xdr:rowOff>125730</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365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74930</xdr:rowOff>
    </xdr:from>
    <xdr:to>
      <xdr:col>76</xdr:col>
      <xdr:colOff>114300</xdr:colOff>
      <xdr:row>105</xdr:row>
      <xdr:rowOff>92711</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3703300" y="180771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99061</xdr:rowOff>
    </xdr:from>
    <xdr:to>
      <xdr:col>67</xdr:col>
      <xdr:colOff>101600</xdr:colOff>
      <xdr:row>104</xdr:row>
      <xdr:rowOff>29211</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2763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149861</xdr:rowOff>
    </xdr:from>
    <xdr:to>
      <xdr:col>71</xdr:col>
      <xdr:colOff>177800</xdr:colOff>
      <xdr:row>105</xdr:row>
      <xdr:rowOff>74930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814300" y="17809211"/>
          <a:ext cx="889000" cy="2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754" name="n_1ave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55" name="n_2ave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756" name="n_3ave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757" name="n_4aveValue【公民館】&#10;有形固定資産減価償却率">
          <a:extLst>
            <a:ext uri="{FF2B5EF4-FFF2-40B4-BE49-F238E27FC236}">
              <a16:creationId xmlns:a16="http://schemas.microsoft.com/office/drawing/2014/main" id="{00000000-0008-0000-0100-0000F5020000}"/>
            </a:ext>
          </a:extLst>
        </xdr:cNvPr>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162577</xdr:rowOff>
    </xdr:from>
    <xdr:ext cx="405111" cy="259045"/>
    <xdr:sp macro="" textlink="">
      <xdr:nvSpPr>
        <xdr:cNvPr id="758" name="n_1mainValue【公民館】&#10;有形固定資産減価償却率">
          <a:extLst>
            <a:ext uri="{FF2B5EF4-FFF2-40B4-BE49-F238E27FC236}">
              <a16:creationId xmlns:a16="http://schemas.microsoft.com/office/drawing/2014/main" id="{00000000-0008-0000-0100-0000F6020000}"/>
            </a:ext>
          </a:extLst>
        </xdr:cNvPr>
        <xdr:cNvSpPr txBox="1"/>
      </xdr:nvSpPr>
      <xdr:spPr>
        <a:xfrm>
          <a:off x="15266044" y="183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134638</xdr:rowOff>
    </xdr:from>
    <xdr:ext cx="405111" cy="259045"/>
    <xdr:sp macro="" textlink="">
      <xdr:nvSpPr>
        <xdr:cNvPr id="759" name="n_2mainValue【公民館】&#10;有形固定資産減価償却率">
          <a:extLst>
            <a:ext uri="{FF2B5EF4-FFF2-40B4-BE49-F238E27FC236}">
              <a16:creationId xmlns:a16="http://schemas.microsoft.com/office/drawing/2014/main" id="{00000000-0008-0000-0100-0000F7020000}"/>
            </a:ext>
          </a:extLst>
        </xdr:cNvPr>
        <xdr:cNvSpPr txBox="1"/>
      </xdr:nvSpPr>
      <xdr:spPr>
        <a:xfrm>
          <a:off x="14389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116857</xdr:rowOff>
    </xdr:from>
    <xdr:ext cx="405111" cy="259045"/>
    <xdr:sp macro="" textlink="">
      <xdr:nvSpPr>
        <xdr:cNvPr id="760" name="n_3mainValue【公民館】&#10;有形固定資産減価償却率">
          <a:extLst>
            <a:ext uri="{FF2B5EF4-FFF2-40B4-BE49-F238E27FC236}">
              <a16:creationId xmlns:a16="http://schemas.microsoft.com/office/drawing/2014/main" id="{00000000-0008-0000-0100-0000F8020000}"/>
            </a:ext>
          </a:extLst>
        </xdr:cNvPr>
        <xdr:cNvSpPr txBox="1"/>
      </xdr:nvSpPr>
      <xdr:spPr>
        <a:xfrm>
          <a:off x="13500744"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45738</xdr:rowOff>
    </xdr:from>
    <xdr:ext cx="405111" cy="259045"/>
    <xdr:sp macro="" textlink="">
      <xdr:nvSpPr>
        <xdr:cNvPr id="761" name="n_4mainValue【公民館】&#10;有形固定資産減価償却率">
          <a:extLst>
            <a:ext uri="{FF2B5EF4-FFF2-40B4-BE49-F238E27FC236}">
              <a16:creationId xmlns:a16="http://schemas.microsoft.com/office/drawing/2014/main" id="{00000000-0008-0000-0100-0000F9020000}"/>
            </a:ext>
          </a:extLst>
        </xdr:cNvPr>
        <xdr:cNvSpPr txBox="1"/>
      </xdr:nvSpPr>
      <xdr:spPr>
        <a:xfrm>
          <a:off x="12611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00000000-0008-0000-0100-00001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88" name="【公民館】&#10;一人当たり面積最小値テキスト">
          <a:extLst>
            <a:ext uri="{FF2B5EF4-FFF2-40B4-BE49-F238E27FC236}">
              <a16:creationId xmlns:a16="http://schemas.microsoft.com/office/drawing/2014/main" id="{00000000-0008-0000-0100-000014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90" name="【公民館】&#10;一人当たり面積最大値テキスト">
          <a:extLst>
            <a:ext uri="{FF2B5EF4-FFF2-40B4-BE49-F238E27FC236}">
              <a16:creationId xmlns:a16="http://schemas.microsoft.com/office/drawing/2014/main" id="{00000000-0008-0000-0100-000016030000}"/>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92" name="【公民館】&#10;一人当たり面積平均値テキスト">
          <a:extLst>
            <a:ext uri="{FF2B5EF4-FFF2-40B4-BE49-F238E27FC236}">
              <a16:creationId xmlns:a16="http://schemas.microsoft.com/office/drawing/2014/main" id="{00000000-0008-0000-0100-000018030000}"/>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97" name="フローチャート: 判断 796">
          <a:extLst>
            <a:ext uri="{FF2B5EF4-FFF2-40B4-BE49-F238E27FC236}">
              <a16:creationId xmlns:a16="http://schemas.microsoft.com/office/drawing/2014/main" id="{00000000-0008-0000-0100-00001D030000}"/>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58057</xdr:rowOff>
    </xdr:from>
    <xdr:to>
      <xdr:col>107</xdr:col>
      <xdr:colOff>101600</xdr:colOff>
      <xdr:row>105</xdr:row>
      <xdr:rowOff>159657</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2038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108857</xdr:rowOff>
    </xdr:from>
    <xdr:to>
      <xdr:col>111</xdr:col>
      <xdr:colOff>177800</xdr:colOff>
      <xdr:row>106</xdr:row>
      <xdr:rowOff>151312</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0434300" y="18111107"/>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06" name="楕円 805">
          <a:extLst>
            <a:ext uri="{FF2B5EF4-FFF2-40B4-BE49-F238E27FC236}">
              <a16:creationId xmlns:a16="http://schemas.microsoft.com/office/drawing/2014/main" id="{00000000-0008-0000-0100-000026030000}"/>
            </a:ext>
          </a:extLst>
        </xdr:cNvPr>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108857</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9545300" y="181094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18869</xdr:rowOff>
    </xdr:from>
    <xdr:to>
      <xdr:col>98</xdr:col>
      <xdr:colOff>38100</xdr:colOff>
      <xdr:row>100</xdr:row>
      <xdr:rowOff>120469</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18605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69669</xdr:rowOff>
    </xdr:from>
    <xdr:to>
      <xdr:col>102</xdr:col>
      <xdr:colOff>114300</xdr:colOff>
      <xdr:row>105</xdr:row>
      <xdr:rowOff>107224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656300" y="17214669"/>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10" name="n_1aveValue【公民館】&#10;一人当たり面積">
          <a:extLst>
            <a:ext uri="{FF2B5EF4-FFF2-40B4-BE49-F238E27FC236}">
              <a16:creationId xmlns:a16="http://schemas.microsoft.com/office/drawing/2014/main" id="{00000000-0008-0000-0100-00002A03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11" name="n_2aveValue【公民館】&#10;一人当たり面積">
          <a:extLst>
            <a:ext uri="{FF2B5EF4-FFF2-40B4-BE49-F238E27FC236}">
              <a16:creationId xmlns:a16="http://schemas.microsoft.com/office/drawing/2014/main" id="{00000000-0008-0000-0100-00002B030000}"/>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12" name="n_3aveValue【公民館】&#10;一人当たり面積">
          <a:extLst>
            <a:ext uri="{FF2B5EF4-FFF2-40B4-BE49-F238E27FC236}">
              <a16:creationId xmlns:a16="http://schemas.microsoft.com/office/drawing/2014/main" id="{00000000-0008-0000-0100-00002C030000}"/>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813" name="n_4aveValue【公民館】&#10;一人当たり面積">
          <a:extLst>
            <a:ext uri="{FF2B5EF4-FFF2-40B4-BE49-F238E27FC236}">
              <a16:creationId xmlns:a16="http://schemas.microsoft.com/office/drawing/2014/main" id="{00000000-0008-0000-0100-00002D030000}"/>
            </a:ext>
          </a:extLst>
        </xdr:cNvPr>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21789</xdr:rowOff>
    </xdr:from>
    <xdr:ext cx="469744" cy="259045"/>
    <xdr:sp macro="" textlink="">
      <xdr:nvSpPr>
        <xdr:cNvPr id="814" name="n_1mainValue【公民館】&#10;一人当たり面積">
          <a:extLst>
            <a:ext uri="{FF2B5EF4-FFF2-40B4-BE49-F238E27FC236}">
              <a16:creationId xmlns:a16="http://schemas.microsoft.com/office/drawing/2014/main" id="{00000000-0008-0000-0100-00002E03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4734</xdr:rowOff>
    </xdr:from>
    <xdr:ext cx="469744" cy="259045"/>
    <xdr:sp macro="" textlink="">
      <xdr:nvSpPr>
        <xdr:cNvPr id="815" name="n_2mainValue【公民館】&#10;一人当たり面積">
          <a:extLst>
            <a:ext uri="{FF2B5EF4-FFF2-40B4-BE49-F238E27FC236}">
              <a16:creationId xmlns:a16="http://schemas.microsoft.com/office/drawing/2014/main" id="{00000000-0008-0000-0100-00002F030000}"/>
            </a:ext>
          </a:extLst>
        </xdr:cNvPr>
        <xdr:cNvSpPr txBox="1"/>
      </xdr:nvSpPr>
      <xdr:spPr>
        <a:xfrm>
          <a:off x="20199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16" name="n_3mainValue【公民館】&#10;一人当たり面積">
          <a:extLst>
            <a:ext uri="{FF2B5EF4-FFF2-40B4-BE49-F238E27FC236}">
              <a16:creationId xmlns:a16="http://schemas.microsoft.com/office/drawing/2014/main" id="{00000000-0008-0000-0100-000030030000}"/>
            </a:ext>
          </a:extLst>
        </xdr:cNvPr>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136996</xdr:rowOff>
    </xdr:from>
    <xdr:ext cx="469744" cy="259045"/>
    <xdr:sp macro="" textlink="">
      <xdr:nvSpPr>
        <xdr:cNvPr id="817" name="n_4mainValue【公民館】&#10;一人当たり面積">
          <a:extLst>
            <a:ext uri="{FF2B5EF4-FFF2-40B4-BE49-F238E27FC236}">
              <a16:creationId xmlns:a16="http://schemas.microsoft.com/office/drawing/2014/main" id="{00000000-0008-0000-0100-000031030000}"/>
            </a:ext>
          </a:extLst>
        </xdr:cNvPr>
        <xdr:cNvSpPr txBox="1"/>
      </xdr:nvSpPr>
      <xdr:spPr>
        <a:xfrm>
          <a:off x="18421427" y="169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令和元年度末時点の固定資産台帳は現在整備中である。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127000</xdr:rowOff>
    </xdr:from>
    <xdr:to>
      <xdr:col>20</xdr:col>
      <xdr:colOff>38100</xdr:colOff>
      <xdr:row>35</xdr:row>
      <xdr:rowOff>57150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41910</xdr:rowOff>
    </xdr:from>
    <xdr:to>
      <xdr:col>15</xdr:col>
      <xdr:colOff>101600</xdr:colOff>
      <xdr:row>34</xdr:row>
      <xdr:rowOff>143510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2857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92710</xdr:rowOff>
    </xdr:from>
    <xdr:to>
      <xdr:col>19</xdr:col>
      <xdr:colOff>177800</xdr:colOff>
      <xdr:row>35</xdr:row>
      <xdr:rowOff>6350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2908300" y="592201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144780</xdr:rowOff>
    </xdr:from>
    <xdr:to>
      <xdr:col>10</xdr:col>
      <xdr:colOff>165100</xdr:colOff>
      <xdr:row>34</xdr:row>
      <xdr:rowOff>74930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968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24130</xdr:rowOff>
    </xdr:from>
    <xdr:to>
      <xdr:col>15</xdr:col>
      <xdr:colOff>50800</xdr:colOff>
      <xdr:row>34</xdr:row>
      <xdr:rowOff>92710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019300" y="58534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74930</xdr:rowOff>
    </xdr:from>
    <xdr:to>
      <xdr:col>6</xdr:col>
      <xdr:colOff>38100</xdr:colOff>
      <xdr:row>34</xdr:row>
      <xdr:rowOff>5080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079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125730</xdr:rowOff>
    </xdr:from>
    <xdr:to>
      <xdr:col>10</xdr:col>
      <xdr:colOff>114300</xdr:colOff>
      <xdr:row>34</xdr:row>
      <xdr:rowOff>24130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1130300" y="578358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200-000051000000}"/>
            </a:ext>
          </a:extLst>
        </xdr:cNvPr>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2" name="n_4aveValue【図書館】&#10;有形固定資産減価償却率">
          <a:extLst>
            <a:ext uri="{FF2B5EF4-FFF2-40B4-BE49-F238E27FC236}">
              <a16:creationId xmlns:a16="http://schemas.microsoft.com/office/drawing/2014/main" id="{00000000-0008-0000-0200-000052000000}"/>
            </a:ext>
          </a:extLst>
        </xdr:cNvPr>
        <xdr:cNvSpPr txBox="1"/>
      </xdr:nvSpPr>
      <xdr:spPr>
        <a:xfrm>
          <a:off x="927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73677</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7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160037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91457</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21607</xdr:rowOff>
    </xdr:from>
    <xdr:ext cx="340478" cy="259045"/>
    <xdr:sp macro="" textlink="">
      <xdr:nvSpPr>
        <xdr:cNvPr id="86" name="n_4mainValue【図書館】&#10;有形固定資産減価償却率">
          <a:extLst>
            <a:ext uri="{FF2B5EF4-FFF2-40B4-BE49-F238E27FC236}">
              <a16:creationId xmlns:a16="http://schemas.microsoft.com/office/drawing/2014/main" id="{00000000-0008-0000-0200-000056000000}"/>
            </a:ext>
          </a:extLst>
        </xdr:cNvPr>
        <xdr:cNvSpPr txBox="1"/>
      </xdr:nvSpPr>
      <xdr:spPr>
        <a:xfrm>
          <a:off x="960061" y="550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126637</xdr:rowOff>
    </xdr:from>
    <xdr:to>
      <xdr:col>50</xdr:col>
      <xdr:colOff>165100</xdr:colOff>
      <xdr:row>39</xdr:row>
      <xdr:rowOff>56787</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126637</xdr:rowOff>
    </xdr:from>
    <xdr:to>
      <xdr:col>46</xdr:col>
      <xdr:colOff>38100</xdr:colOff>
      <xdr:row>39</xdr:row>
      <xdr:rowOff>56787</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8699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5987</xdr:rowOff>
    </xdr:from>
    <xdr:to>
      <xdr:col>50</xdr:col>
      <xdr:colOff>114300</xdr:colOff>
      <xdr:row>39</xdr:row>
      <xdr:rowOff>5987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8750300" y="669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123372</xdr:rowOff>
    </xdr:from>
    <xdr:to>
      <xdr:col>41</xdr:col>
      <xdr:colOff>101600</xdr:colOff>
      <xdr:row>39</xdr:row>
      <xdr:rowOff>53522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781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2722</xdr:rowOff>
    </xdr:from>
    <xdr:to>
      <xdr:col>45</xdr:col>
      <xdr:colOff>177800</xdr:colOff>
      <xdr:row>39</xdr:row>
      <xdr:rowOff>5987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7861300" y="66892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146231</xdr:rowOff>
    </xdr:from>
    <xdr:to>
      <xdr:col>36</xdr:col>
      <xdr:colOff>165100</xdr:colOff>
      <xdr:row>39</xdr:row>
      <xdr:rowOff>76381</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692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2722</xdr:rowOff>
    </xdr:from>
    <xdr:to>
      <xdr:col>41</xdr:col>
      <xdr:colOff>50800</xdr:colOff>
      <xdr:row>39</xdr:row>
      <xdr:rowOff>25581</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6972300" y="668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35" name="n_1aveValue【図書館】&#10;一人当たり面積">
          <a:extLst>
            <a:ext uri="{FF2B5EF4-FFF2-40B4-BE49-F238E27FC236}">
              <a16:creationId xmlns:a16="http://schemas.microsoft.com/office/drawing/2014/main" id="{00000000-0008-0000-0200-000087000000}"/>
            </a:ext>
          </a:extLst>
        </xdr:cNvPr>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36" name="n_2aveValue【図書館】&#10;一人当たり面積">
          <a:extLst>
            <a:ext uri="{FF2B5EF4-FFF2-40B4-BE49-F238E27FC236}">
              <a16:creationId xmlns:a16="http://schemas.microsoft.com/office/drawing/2014/main" id="{00000000-0008-0000-0200-000088000000}"/>
            </a:ext>
          </a:extLst>
        </xdr:cNvPr>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37" name="n_3aveValue【図書館】&#10;一人当たり面積">
          <a:extLst>
            <a:ext uri="{FF2B5EF4-FFF2-40B4-BE49-F238E27FC236}">
              <a16:creationId xmlns:a16="http://schemas.microsoft.com/office/drawing/2014/main" id="{00000000-0008-0000-0200-000089000000}"/>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38" name="n_4aveValue【図書館】&#10;一人当たり面積">
          <a:extLst>
            <a:ext uri="{FF2B5EF4-FFF2-40B4-BE49-F238E27FC236}">
              <a16:creationId xmlns:a16="http://schemas.microsoft.com/office/drawing/2014/main" id="{00000000-0008-0000-0200-00008A000000}"/>
            </a:ext>
          </a:extLst>
        </xdr:cNvPr>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73314</xdr:rowOff>
    </xdr:from>
    <xdr:ext cx="469744" cy="259045"/>
    <xdr:sp macro="" textlink="">
      <xdr:nvSpPr>
        <xdr:cNvPr id="139" name="n_1mainValue【図書館】&#10;一人当たり面積">
          <a:extLst>
            <a:ext uri="{FF2B5EF4-FFF2-40B4-BE49-F238E27FC236}">
              <a16:creationId xmlns:a16="http://schemas.microsoft.com/office/drawing/2014/main" id="{00000000-0008-0000-0200-00008B000000}"/>
            </a:ext>
          </a:extLst>
        </xdr:cNvPr>
        <xdr:cNvSpPr txBox="1"/>
      </xdr:nvSpPr>
      <xdr:spPr>
        <a:xfrm>
          <a:off x="93917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73314</xdr:rowOff>
    </xdr:from>
    <xdr:ext cx="469744" cy="259045"/>
    <xdr:sp macro="" textlink="">
      <xdr:nvSpPr>
        <xdr:cNvPr id="140" name="n_2mainValue【図書館】&#10;一人当たり面積">
          <a:extLst>
            <a:ext uri="{FF2B5EF4-FFF2-40B4-BE49-F238E27FC236}">
              <a16:creationId xmlns:a16="http://schemas.microsoft.com/office/drawing/2014/main" id="{00000000-0008-0000-0200-00008C000000}"/>
            </a:ext>
          </a:extLst>
        </xdr:cNvPr>
        <xdr:cNvSpPr txBox="1"/>
      </xdr:nvSpPr>
      <xdr:spPr>
        <a:xfrm>
          <a:off x="8515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70049</xdr:rowOff>
    </xdr:from>
    <xdr:ext cx="469744" cy="259045"/>
    <xdr:sp macro="" textlink="">
      <xdr:nvSpPr>
        <xdr:cNvPr id="141" name="n_3mainValue【図書館】&#10;一人当たり面積">
          <a:extLst>
            <a:ext uri="{FF2B5EF4-FFF2-40B4-BE49-F238E27FC236}">
              <a16:creationId xmlns:a16="http://schemas.microsoft.com/office/drawing/2014/main" id="{00000000-0008-0000-0200-00008D000000}"/>
            </a:ext>
          </a:extLst>
        </xdr:cNvPr>
        <xdr:cNvSpPr txBox="1"/>
      </xdr:nvSpPr>
      <xdr:spPr>
        <a:xfrm>
          <a:off x="7626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92908</xdr:rowOff>
    </xdr:from>
    <xdr:ext cx="469744" cy="259045"/>
    <xdr:sp macro="" textlink="">
      <xdr:nvSpPr>
        <xdr:cNvPr id="142" name="n_4mainValue【図書館】&#10;一人当たり面積">
          <a:extLst>
            <a:ext uri="{FF2B5EF4-FFF2-40B4-BE49-F238E27FC236}">
              <a16:creationId xmlns:a16="http://schemas.microsoft.com/office/drawing/2014/main" id="{00000000-0008-0000-0200-00008E000000}"/>
            </a:ext>
          </a:extLst>
        </xdr:cNvPr>
        <xdr:cNvSpPr txBox="1"/>
      </xdr:nvSpPr>
      <xdr:spPr>
        <a:xfrm>
          <a:off x="6737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2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103505</xdr:rowOff>
    </xdr:from>
    <xdr:to>
      <xdr:col>20</xdr:col>
      <xdr:colOff>38100</xdr:colOff>
      <xdr:row>64</xdr:row>
      <xdr:rowOff>33655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84455</xdr:rowOff>
    </xdr:from>
    <xdr:to>
      <xdr:col>15</xdr:col>
      <xdr:colOff>101600</xdr:colOff>
      <xdr:row>60</xdr:row>
      <xdr:rowOff>14605</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63</xdr:row>
      <xdr:rowOff>154305</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908300" y="10250805"/>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135255</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019300" y="1021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130175</xdr:rowOff>
    </xdr:from>
    <xdr:to>
      <xdr:col>6</xdr:col>
      <xdr:colOff>38100</xdr:colOff>
      <xdr:row>62</xdr:row>
      <xdr:rowOff>60325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079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62</xdr:row>
      <xdr:rowOff>9525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1130300" y="1021270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24782</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51452</xdr:rowOff>
    </xdr:from>
    <xdr:ext cx="405111" cy="259045"/>
    <xdr:sp macro="" textlink="">
      <xdr:nvSpPr>
        <xdr:cNvPr id="197" name="n_4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927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2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200-0000E0000000}"/>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200-0000E2000000}"/>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200-0000E4000000}"/>
            </a:ext>
          </a:extLst>
        </xdr:cNvPr>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107043</xdr:rowOff>
    </xdr:from>
    <xdr:to>
      <xdr:col>50</xdr:col>
      <xdr:colOff>165100</xdr:colOff>
      <xdr:row>61</xdr:row>
      <xdr:rowOff>37193</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9588500" y="103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152763</xdr:rowOff>
    </xdr:from>
    <xdr:to>
      <xdr:col>46</xdr:col>
      <xdr:colOff>38100</xdr:colOff>
      <xdr:row>61</xdr:row>
      <xdr:rowOff>82913</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8699500" y="104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157843</xdr:rowOff>
    </xdr:from>
    <xdr:to>
      <xdr:col>50</xdr:col>
      <xdr:colOff>114300</xdr:colOff>
      <xdr:row>61</xdr:row>
      <xdr:rowOff>32113</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8750300" y="10444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150585</xdr:rowOff>
    </xdr:from>
    <xdr:to>
      <xdr:col>41</xdr:col>
      <xdr:colOff>101600</xdr:colOff>
      <xdr:row>61</xdr:row>
      <xdr:rowOff>80735</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7810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29935</xdr:rowOff>
    </xdr:from>
    <xdr:to>
      <xdr:col>45</xdr:col>
      <xdr:colOff>177800</xdr:colOff>
      <xdr:row>61</xdr:row>
      <xdr:rowOff>32113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861300" y="104883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152219</xdr:rowOff>
    </xdr:from>
    <xdr:to>
      <xdr:col>36</xdr:col>
      <xdr:colOff>165100</xdr:colOff>
      <xdr:row>62</xdr:row>
      <xdr:rowOff>82369</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6921500" y="10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29935</xdr:rowOff>
    </xdr:from>
    <xdr:to>
      <xdr:col>41</xdr:col>
      <xdr:colOff>50800</xdr:colOff>
      <xdr:row>62</xdr:row>
      <xdr:rowOff>31569</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6972300" y="10488385"/>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200-0000F6000000}"/>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200-0000F7000000}"/>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200-0000F8000000}"/>
            </a:ext>
          </a:extLst>
        </xdr:cNvPr>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200-0000F9000000}"/>
            </a:ext>
          </a:extLst>
        </xdr:cNvPr>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53720</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200-0000FA000000}"/>
            </a:ext>
          </a:extLst>
        </xdr:cNvPr>
        <xdr:cNvSpPr txBox="1"/>
      </xdr:nvSpPr>
      <xdr:spPr>
        <a:xfrm>
          <a:off x="9391727" y="101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99440</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200-0000FB000000}"/>
            </a:ext>
          </a:extLst>
        </xdr:cNvPr>
        <xdr:cNvSpPr txBox="1"/>
      </xdr:nvSpPr>
      <xdr:spPr>
        <a:xfrm>
          <a:off x="8515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97262</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200-0000FC000000}"/>
            </a:ext>
          </a:extLst>
        </xdr:cNvPr>
        <xdr:cNvSpPr txBox="1"/>
      </xdr:nvSpPr>
      <xdr:spPr>
        <a:xfrm>
          <a:off x="7626427" y="1021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98896</xdr:rowOff>
    </xdr:from>
    <xdr:ext cx="469744" cy="259045"/>
    <xdr:sp macro="" textlink="">
      <xdr:nvSpPr>
        <xdr:cNvPr id="253" name="n_4mainValue【体育館・プール】&#10;一人当たり面積">
          <a:extLst>
            <a:ext uri="{FF2B5EF4-FFF2-40B4-BE49-F238E27FC236}">
              <a16:creationId xmlns:a16="http://schemas.microsoft.com/office/drawing/2014/main" id="{00000000-0008-0000-0200-0000FD000000}"/>
            </a:ext>
          </a:extLst>
        </xdr:cNvPr>
        <xdr:cNvSpPr txBox="1"/>
      </xdr:nvSpPr>
      <xdr:spPr>
        <a:xfrm>
          <a:off x="6737427" y="1038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2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200-00001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200-000019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200-00001B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636</xdr:rowOff>
    </xdr:from>
    <xdr:to>
      <xdr:col>6</xdr:col>
      <xdr:colOff>38100</xdr:colOff>
      <xdr:row>82</xdr:row>
      <xdr:rowOff>102236</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4463</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200-00002A010000}"/>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93363</xdr:rowOff>
    </xdr:from>
    <xdr:ext cx="405111" cy="259045"/>
    <xdr:sp macro="" textlink="">
      <xdr:nvSpPr>
        <xdr:cNvPr id="299" name="n_4main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200-000044010000}"/>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200-000046010000}"/>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200-000048010000}"/>
            </a:ext>
          </a:extLst>
        </xdr:cNvPr>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19686</xdr:rowOff>
    </xdr:from>
    <xdr:to>
      <xdr:col>36</xdr:col>
      <xdr:colOff>165100</xdr:colOff>
      <xdr:row>85</xdr:row>
      <xdr:rowOff>121286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6921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40657</xdr:rowOff>
    </xdr:from>
    <xdr:ext cx="469744" cy="259045"/>
    <xdr:sp macro="" textlink="">
      <xdr:nvSpPr>
        <xdr:cNvPr id="340" name="n_1aveValue【福祉施設】&#10;一人当たり面積">
          <a:extLst>
            <a:ext uri="{FF2B5EF4-FFF2-40B4-BE49-F238E27FC236}">
              <a16:creationId xmlns:a16="http://schemas.microsoft.com/office/drawing/2014/main" id="{00000000-0008-0000-0200-000054010000}"/>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41" name="n_2aveValue【福祉施設】&#10;一人当たり面積">
          <a:extLst>
            <a:ext uri="{FF2B5EF4-FFF2-40B4-BE49-F238E27FC236}">
              <a16:creationId xmlns:a16="http://schemas.microsoft.com/office/drawing/2014/main" id="{00000000-0008-0000-0200-000055010000}"/>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42" name="n_3aveValue【福祉施設】&#10;一人当たり面積">
          <a:extLst>
            <a:ext uri="{FF2B5EF4-FFF2-40B4-BE49-F238E27FC236}">
              <a16:creationId xmlns:a16="http://schemas.microsoft.com/office/drawing/2014/main" id="{00000000-0008-0000-0200-000056010000}"/>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43" name="n_4aveValue【福祉施設】&#10;一人当たり面積">
          <a:extLst>
            <a:ext uri="{FF2B5EF4-FFF2-40B4-BE49-F238E27FC236}">
              <a16:creationId xmlns:a16="http://schemas.microsoft.com/office/drawing/2014/main" id="{00000000-0008-0000-0200-000057010000}"/>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112413</xdr:rowOff>
    </xdr:from>
    <xdr:ext cx="469744" cy="259045"/>
    <xdr:sp macro="" textlink="">
      <xdr:nvSpPr>
        <xdr:cNvPr id="344" name="n_4mainValue【福祉施設】&#10;一人当たり面積">
          <a:extLst>
            <a:ext uri="{FF2B5EF4-FFF2-40B4-BE49-F238E27FC236}">
              <a16:creationId xmlns:a16="http://schemas.microsoft.com/office/drawing/2014/main" id="{00000000-0008-0000-0200-000058010000}"/>
            </a:ext>
          </a:extLst>
        </xdr:cNvPr>
        <xdr:cNvSpPr txBox="1"/>
      </xdr:nvSpPr>
      <xdr:spPr>
        <a:xfrm>
          <a:off x="67374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00000000-0008-0000-0200-00007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0" name="【市民会館】&#10;有形固定資産減価償却率最小値テキスト">
          <a:extLst>
            <a:ext uri="{FF2B5EF4-FFF2-40B4-BE49-F238E27FC236}">
              <a16:creationId xmlns:a16="http://schemas.microsoft.com/office/drawing/2014/main" id="{00000000-0008-0000-0200-000072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72" name="【市民会館】&#10;有形固定資産減価償却率最大値テキスト">
          <a:extLst>
            <a:ext uri="{FF2B5EF4-FFF2-40B4-BE49-F238E27FC236}">
              <a16:creationId xmlns:a16="http://schemas.microsoft.com/office/drawing/2014/main" id="{00000000-0008-0000-0200-000074010000}"/>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00000000-0008-0000-0200-000076010000}"/>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xdr:rowOff>
    </xdr:from>
    <xdr:to>
      <xdr:col>20</xdr:col>
      <xdr:colOff>38100</xdr:colOff>
      <xdr:row>104</xdr:row>
      <xdr:rowOff>117475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3746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122555</xdr:rowOff>
    </xdr:from>
    <xdr:to>
      <xdr:col>15</xdr:col>
      <xdr:colOff>101600</xdr:colOff>
      <xdr:row>104</xdr:row>
      <xdr:rowOff>52705</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2857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xdr:rowOff>
    </xdr:from>
    <xdr:to>
      <xdr:col>19</xdr:col>
      <xdr:colOff>177800</xdr:colOff>
      <xdr:row>104</xdr:row>
      <xdr:rowOff>66675</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2908300" y="178327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84455</xdr:rowOff>
    </xdr:from>
    <xdr:to>
      <xdr:col>10</xdr:col>
      <xdr:colOff>165100</xdr:colOff>
      <xdr:row>104</xdr:row>
      <xdr:rowOff>14605</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1968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135255</xdr:rowOff>
    </xdr:from>
    <xdr:to>
      <xdr:col>15</xdr:col>
      <xdr:colOff>50800</xdr:colOff>
      <xdr:row>104</xdr:row>
      <xdr:rowOff>1905</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2019300" y="1779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200-000086010000}"/>
            </a:ext>
          </a:extLst>
        </xdr:cNvPr>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200-000087010000}"/>
            </a:ext>
          </a:extLst>
        </xdr:cNvPr>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200-000088010000}"/>
            </a:ext>
          </a:extLst>
        </xdr:cNvPr>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93" name="n_4aveValue【市民会館】&#10;有形固定資産減価償却率">
          <a:extLst>
            <a:ext uri="{FF2B5EF4-FFF2-40B4-BE49-F238E27FC236}">
              <a16:creationId xmlns:a16="http://schemas.microsoft.com/office/drawing/2014/main" id="{00000000-0008-0000-0200-000089010000}"/>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108602</xdr:rowOff>
    </xdr:from>
    <xdr:ext cx="405111" cy="259045"/>
    <xdr:sp macro="" textlink="">
      <xdr:nvSpPr>
        <xdr:cNvPr id="394" name="n_1mainValue【市民会館】&#10;有形固定資産減価償却率">
          <a:extLst>
            <a:ext uri="{FF2B5EF4-FFF2-40B4-BE49-F238E27FC236}">
              <a16:creationId xmlns:a16="http://schemas.microsoft.com/office/drawing/2014/main" id="{00000000-0008-0000-0200-00008A010000}"/>
            </a:ext>
          </a:extLst>
        </xdr:cNvPr>
        <xdr:cNvSpPr txBox="1"/>
      </xdr:nvSpPr>
      <xdr:spPr>
        <a:xfrm>
          <a:off x="3582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43832</xdr:rowOff>
    </xdr:from>
    <xdr:ext cx="405111" cy="259045"/>
    <xdr:sp macro="" textlink="">
      <xdr:nvSpPr>
        <xdr:cNvPr id="395" name="n_2mainValue【市民会館】&#10;有形固定資産減価償却率">
          <a:extLst>
            <a:ext uri="{FF2B5EF4-FFF2-40B4-BE49-F238E27FC236}">
              <a16:creationId xmlns:a16="http://schemas.microsoft.com/office/drawing/2014/main" id="{00000000-0008-0000-0200-00008B010000}"/>
            </a:ext>
          </a:extLst>
        </xdr:cNvPr>
        <xdr:cNvSpPr txBox="1"/>
      </xdr:nvSpPr>
      <xdr:spPr>
        <a:xfrm>
          <a:off x="2705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5732</xdr:rowOff>
    </xdr:from>
    <xdr:ext cx="405111" cy="259045"/>
    <xdr:sp macro="" textlink="">
      <xdr:nvSpPr>
        <xdr:cNvPr id="396" name="n_3mainValue【市民会館】&#10;有形固定資産減価償却率">
          <a:extLst>
            <a:ext uri="{FF2B5EF4-FFF2-40B4-BE49-F238E27FC236}">
              <a16:creationId xmlns:a16="http://schemas.microsoft.com/office/drawing/2014/main" id="{00000000-0008-0000-0200-00008C010000}"/>
            </a:ext>
          </a:extLst>
        </xdr:cNvPr>
        <xdr:cNvSpPr txBox="1"/>
      </xdr:nvSpPr>
      <xdr:spPr>
        <a:xfrm>
          <a:off x="1816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a:extLst>
            <a:ext uri="{FF2B5EF4-FFF2-40B4-BE49-F238E27FC236}">
              <a16:creationId xmlns:a16="http://schemas.microsoft.com/office/drawing/2014/main" id="{00000000-0008-0000-0200-0000A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23" name="【市民会館】&#10;一人当たり面積最小値テキスト">
          <a:extLst>
            <a:ext uri="{FF2B5EF4-FFF2-40B4-BE49-F238E27FC236}">
              <a16:creationId xmlns:a16="http://schemas.microsoft.com/office/drawing/2014/main" id="{00000000-0008-0000-0200-0000A7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25" name="【市民会館】&#10;一人当たり面積最大値テキスト">
          <a:extLst>
            <a:ext uri="{FF2B5EF4-FFF2-40B4-BE49-F238E27FC236}">
              <a16:creationId xmlns:a16="http://schemas.microsoft.com/office/drawing/2014/main" id="{00000000-0008-0000-0200-0000A9010000}"/>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27" name="【市民会館】&#10;一人当たり面積平均値テキスト">
          <a:extLst>
            <a:ext uri="{FF2B5EF4-FFF2-40B4-BE49-F238E27FC236}">
              <a16:creationId xmlns:a16="http://schemas.microsoft.com/office/drawing/2014/main" id="{00000000-0008-0000-0200-0000AB010000}"/>
            </a:ext>
          </a:extLst>
        </xdr:cNvPr>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34652</xdr:rowOff>
    </xdr:from>
    <xdr:to>
      <xdr:col>50</xdr:col>
      <xdr:colOff>165100</xdr:colOff>
      <xdr:row>107</xdr:row>
      <xdr:rowOff>136252</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9588500" y="183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30299</xdr:rowOff>
    </xdr:from>
    <xdr:to>
      <xdr:col>46</xdr:col>
      <xdr:colOff>38100</xdr:colOff>
      <xdr:row>107</xdr:row>
      <xdr:rowOff>131899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8699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85452</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8750300" y="18426249"/>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7810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81099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7861300" y="184251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443" name="n_1aveValue【市民会館】&#10;一人当たり面積">
          <a:extLst>
            <a:ext uri="{FF2B5EF4-FFF2-40B4-BE49-F238E27FC236}">
              <a16:creationId xmlns:a16="http://schemas.microsoft.com/office/drawing/2014/main" id="{00000000-0008-0000-0200-0000BB010000}"/>
            </a:ext>
          </a:extLst>
        </xdr:cNvPr>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44" name="n_2aveValue【市民会館】&#10;一人当たり面積">
          <a:extLst>
            <a:ext uri="{FF2B5EF4-FFF2-40B4-BE49-F238E27FC236}">
              <a16:creationId xmlns:a16="http://schemas.microsoft.com/office/drawing/2014/main" id="{00000000-0008-0000-0200-0000BC010000}"/>
            </a:ext>
          </a:extLst>
        </xdr:cNvPr>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45" name="n_3aveValue【市民会館】&#10;一人当たり面積">
          <a:extLst>
            <a:ext uri="{FF2B5EF4-FFF2-40B4-BE49-F238E27FC236}">
              <a16:creationId xmlns:a16="http://schemas.microsoft.com/office/drawing/2014/main" id="{00000000-0008-0000-0200-0000BD010000}"/>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46" name="n_4aveValue【市民会館】&#10;一人当たり面積">
          <a:extLst>
            <a:ext uri="{FF2B5EF4-FFF2-40B4-BE49-F238E27FC236}">
              <a16:creationId xmlns:a16="http://schemas.microsoft.com/office/drawing/2014/main" id="{00000000-0008-0000-0200-0000BE010000}"/>
            </a:ext>
          </a:extLst>
        </xdr:cNvPr>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127379</xdr:rowOff>
    </xdr:from>
    <xdr:ext cx="469744" cy="259045"/>
    <xdr:sp macro="" textlink="">
      <xdr:nvSpPr>
        <xdr:cNvPr id="447" name="n_1mainValue【市民会館】&#10;一人当たり面積">
          <a:extLst>
            <a:ext uri="{FF2B5EF4-FFF2-40B4-BE49-F238E27FC236}">
              <a16:creationId xmlns:a16="http://schemas.microsoft.com/office/drawing/2014/main" id="{00000000-0008-0000-0200-0000BF010000}"/>
            </a:ext>
          </a:extLst>
        </xdr:cNvPr>
        <xdr:cNvSpPr txBox="1"/>
      </xdr:nvSpPr>
      <xdr:spPr>
        <a:xfrm>
          <a:off x="9391727" y="184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123026</xdr:rowOff>
    </xdr:from>
    <xdr:ext cx="469744" cy="259045"/>
    <xdr:sp macro="" textlink="">
      <xdr:nvSpPr>
        <xdr:cNvPr id="448" name="n_2mainValue【市民会館】&#10;一人当たり面積">
          <a:extLst>
            <a:ext uri="{FF2B5EF4-FFF2-40B4-BE49-F238E27FC236}">
              <a16:creationId xmlns:a16="http://schemas.microsoft.com/office/drawing/2014/main" id="{00000000-0008-0000-0200-0000C0010000}"/>
            </a:ext>
          </a:extLst>
        </xdr:cNvPr>
        <xdr:cNvSpPr txBox="1"/>
      </xdr:nvSpPr>
      <xdr:spPr>
        <a:xfrm>
          <a:off x="8515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121938</xdr:rowOff>
    </xdr:from>
    <xdr:ext cx="469744" cy="259045"/>
    <xdr:sp macro="" textlink="">
      <xdr:nvSpPr>
        <xdr:cNvPr id="449" name="n_3mainValue【市民会館】&#10;一人当たり面積">
          <a:extLst>
            <a:ext uri="{FF2B5EF4-FFF2-40B4-BE49-F238E27FC236}">
              <a16:creationId xmlns:a16="http://schemas.microsoft.com/office/drawing/2014/main" id="{00000000-0008-0000-0200-0000C1010000}"/>
            </a:ext>
          </a:extLst>
        </xdr:cNvPr>
        <xdr:cNvSpPr txBox="1"/>
      </xdr:nvSpPr>
      <xdr:spPr>
        <a:xfrm>
          <a:off x="7626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一般廃棄物処理施設】&#10;有形固定資産減価償却率グラフ枠">
          <a:extLst>
            <a:ext uri="{FF2B5EF4-FFF2-40B4-BE49-F238E27FC236}">
              <a16:creationId xmlns:a16="http://schemas.microsoft.com/office/drawing/2014/main" id="{00000000-0008-0000-0200-0000D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5" name="【一般廃棄物処理施設】&#10;有形固定資産減価償却率最小値テキスト">
          <a:extLst>
            <a:ext uri="{FF2B5EF4-FFF2-40B4-BE49-F238E27FC236}">
              <a16:creationId xmlns:a16="http://schemas.microsoft.com/office/drawing/2014/main" id="{00000000-0008-0000-0200-0000DB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77" name="【一般廃棄物処理施設】&#10;有形固定資産減価償却率最大値テキスト">
          <a:extLst>
            <a:ext uri="{FF2B5EF4-FFF2-40B4-BE49-F238E27FC236}">
              <a16:creationId xmlns:a16="http://schemas.microsoft.com/office/drawing/2014/main" id="{00000000-0008-0000-0200-0000DD010000}"/>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79" name="【一般廃棄物処理施設】&#10;有形固定資産減価償却率平均値テキスト">
          <a:extLst>
            <a:ext uri="{FF2B5EF4-FFF2-40B4-BE49-F238E27FC236}">
              <a16:creationId xmlns:a16="http://schemas.microsoft.com/office/drawing/2014/main" id="{00000000-0008-0000-0200-0000DF010000}"/>
            </a:ext>
          </a:extLst>
        </xdr:cNvPr>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23495</xdr:rowOff>
    </xdr:from>
    <xdr:to>
      <xdr:col>76</xdr:col>
      <xdr:colOff>165100</xdr:colOff>
      <xdr:row>34</xdr:row>
      <xdr:rowOff>125095</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4541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53975</xdr:rowOff>
    </xdr:from>
    <xdr:to>
      <xdr:col>72</xdr:col>
      <xdr:colOff>38100</xdr:colOff>
      <xdr:row>33</xdr:row>
      <xdr:rowOff>155575</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3652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104775</xdr:rowOff>
    </xdr:from>
    <xdr:to>
      <xdr:col>76</xdr:col>
      <xdr:colOff>114300</xdr:colOff>
      <xdr:row>34</xdr:row>
      <xdr:rowOff>74295</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3703300" y="576262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93" name="n_1aveValue【一般廃棄物処理施設】&#10;有形固定資産減価償却率">
          <a:extLst>
            <a:ext uri="{FF2B5EF4-FFF2-40B4-BE49-F238E27FC236}">
              <a16:creationId xmlns:a16="http://schemas.microsoft.com/office/drawing/2014/main" id="{00000000-0008-0000-0200-0000ED01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94" name="n_2aveValue【一般廃棄物処理施設】&#10;有形固定資産減価償却率">
          <a:extLst>
            <a:ext uri="{FF2B5EF4-FFF2-40B4-BE49-F238E27FC236}">
              <a16:creationId xmlns:a16="http://schemas.microsoft.com/office/drawing/2014/main" id="{00000000-0008-0000-0200-0000EE010000}"/>
            </a:ext>
          </a:extLst>
        </xdr:cNvPr>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95" name="n_3ave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96" name="n_4aveValue【一般廃棄物処理施設】&#10;有形固定資産減価償却率">
          <a:extLst>
            <a:ext uri="{FF2B5EF4-FFF2-40B4-BE49-F238E27FC236}">
              <a16:creationId xmlns:a16="http://schemas.microsoft.com/office/drawing/2014/main" id="{00000000-0008-0000-0200-0000F0010000}"/>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141622</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00000000-0008-0000-0200-0000F1010000}"/>
            </a:ext>
          </a:extLst>
        </xdr:cNvPr>
        <xdr:cNvSpPr txBox="1"/>
      </xdr:nvSpPr>
      <xdr:spPr>
        <a:xfrm>
          <a:off x="14389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652</xdr:rowOff>
    </xdr:from>
    <xdr:ext cx="405111" cy="259045"/>
    <xdr:sp macro="" textlink="">
      <xdr:nvSpPr>
        <xdr:cNvPr id="498" name="n_3mainValue【一般廃棄物処理施設】&#10;有形固定資産減価償却率">
          <a:extLst>
            <a:ext uri="{FF2B5EF4-FFF2-40B4-BE49-F238E27FC236}">
              <a16:creationId xmlns:a16="http://schemas.microsoft.com/office/drawing/2014/main" id="{00000000-0008-0000-0200-0000F2010000}"/>
            </a:ext>
          </a:extLst>
        </xdr:cNvPr>
        <xdr:cNvSpPr txBox="1"/>
      </xdr:nvSpPr>
      <xdr:spPr>
        <a:xfrm>
          <a:off x="13500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id="{00000000-0008-0000-0200-00000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23" name="【一般廃棄物処理施設】&#10;一人当たり有形固定資産（償却資産）額最小値テキスト">
          <a:extLst>
            <a:ext uri="{FF2B5EF4-FFF2-40B4-BE49-F238E27FC236}">
              <a16:creationId xmlns:a16="http://schemas.microsoft.com/office/drawing/2014/main" id="{00000000-0008-0000-0200-00000B020000}"/>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id="{00000000-0008-0000-0200-00000D020000}"/>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27" name="【一般廃棄物処理施設】&#10;一人当たり有形固定資産（償却資産）額平均値テキスト">
          <a:extLst>
            <a:ext uri="{FF2B5EF4-FFF2-40B4-BE49-F238E27FC236}">
              <a16:creationId xmlns:a16="http://schemas.microsoft.com/office/drawing/2014/main" id="{00000000-0008-0000-0200-00000F020000}"/>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122829</xdr:rowOff>
    </xdr:from>
    <xdr:to>
      <xdr:col>107</xdr:col>
      <xdr:colOff>101600</xdr:colOff>
      <xdr:row>42</xdr:row>
      <xdr:rowOff>52979</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0383500" y="7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128144</xdr:rowOff>
    </xdr:from>
    <xdr:to>
      <xdr:col>102</xdr:col>
      <xdr:colOff>165100</xdr:colOff>
      <xdr:row>42</xdr:row>
      <xdr:rowOff>58294</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9494500" y="71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2179</xdr:rowOff>
    </xdr:from>
    <xdr:to>
      <xdr:col>107</xdr:col>
      <xdr:colOff>50800</xdr:colOff>
      <xdr:row>42</xdr:row>
      <xdr:rowOff>7494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9545300" y="7203079"/>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541" name="n_1aveValue【一般廃棄物処理施設】&#10;一人当たり有形固定資産（償却資産）額">
          <a:extLst>
            <a:ext uri="{FF2B5EF4-FFF2-40B4-BE49-F238E27FC236}">
              <a16:creationId xmlns:a16="http://schemas.microsoft.com/office/drawing/2014/main" id="{00000000-0008-0000-0200-00001D020000}"/>
            </a:ext>
          </a:extLst>
        </xdr:cNvPr>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42" name="n_2aveValue【一般廃棄物処理施設】&#10;一人当たり有形固定資産（償却資産）額">
          <a:extLst>
            <a:ext uri="{FF2B5EF4-FFF2-40B4-BE49-F238E27FC236}">
              <a16:creationId xmlns:a16="http://schemas.microsoft.com/office/drawing/2014/main" id="{00000000-0008-0000-0200-00001E020000}"/>
            </a:ext>
          </a:extLst>
        </xdr:cNvPr>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43" name="n_3aveValue【一般廃棄物処理施設】&#10;一人当たり有形固定資産（償却資産）額">
          <a:extLst>
            <a:ext uri="{FF2B5EF4-FFF2-40B4-BE49-F238E27FC236}">
              <a16:creationId xmlns:a16="http://schemas.microsoft.com/office/drawing/2014/main" id="{00000000-0008-0000-0200-00001F020000}"/>
            </a:ext>
          </a:extLst>
        </xdr:cNvPr>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44" name="n_4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44106</xdr:rowOff>
    </xdr:from>
    <xdr:ext cx="469744" cy="259045"/>
    <xdr:sp macro="" textlink="">
      <xdr:nvSpPr>
        <xdr:cNvPr id="545" name="n_2main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0199428" y="724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49421</xdr:rowOff>
    </xdr:from>
    <xdr:ext cx="469744" cy="259045"/>
    <xdr:sp macro="" textlink="">
      <xdr:nvSpPr>
        <xdr:cNvPr id="546" name="n_3main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19310428" y="72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00000000-0008-0000-0200-00003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3" name="【保健センター・保健所】&#10;有形固定資産減価償却率最小値テキスト">
          <a:extLst>
            <a:ext uri="{FF2B5EF4-FFF2-40B4-BE49-F238E27FC236}">
              <a16:creationId xmlns:a16="http://schemas.microsoft.com/office/drawing/2014/main" id="{00000000-0008-0000-0200-00003D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75" name="【保健センター・保健所】&#10;有形固定資産減価償却率最大値テキスト">
          <a:extLst>
            <a:ext uri="{FF2B5EF4-FFF2-40B4-BE49-F238E27FC236}">
              <a16:creationId xmlns:a16="http://schemas.microsoft.com/office/drawing/2014/main" id="{00000000-0008-0000-0200-00003F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00000000-0008-0000-0200-000041020000}"/>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13063</xdr:rowOff>
    </xdr:from>
    <xdr:to>
      <xdr:col>81</xdr:col>
      <xdr:colOff>50800</xdr:colOff>
      <xdr:row>60</xdr:row>
      <xdr:rowOff>48985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4592300" y="103000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13063</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3703300" y="102641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71665</xdr:rowOff>
    </xdr:from>
    <xdr:to>
      <xdr:col>67</xdr:col>
      <xdr:colOff>101600</xdr:colOff>
      <xdr:row>60</xdr:row>
      <xdr:rowOff>1815</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2763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122465</xdr:rowOff>
    </xdr:from>
    <xdr:to>
      <xdr:col>71</xdr:col>
      <xdr:colOff>177800</xdr:colOff>
      <xdr:row>59</xdr:row>
      <xdr:rowOff>148590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814300" y="102380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00000000-0008-0000-0200-000053020000}"/>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00000000-0008-0000-0200-000054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598" name="n_4ave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2611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599" name="n_1main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54990</xdr:rowOff>
    </xdr:from>
    <xdr:ext cx="405111" cy="259045"/>
    <xdr:sp macro="" textlink="">
      <xdr:nvSpPr>
        <xdr:cNvPr id="600" name="n_2main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4389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01" name="n_3mainValue【保健センター・保健所】&#10;有形固定資産減価償却率">
          <a:extLst>
            <a:ext uri="{FF2B5EF4-FFF2-40B4-BE49-F238E27FC236}">
              <a16:creationId xmlns:a16="http://schemas.microsoft.com/office/drawing/2014/main" id="{00000000-0008-0000-0200-000059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18342</xdr:rowOff>
    </xdr:from>
    <xdr:ext cx="405111" cy="259045"/>
    <xdr:sp macro="" textlink="">
      <xdr:nvSpPr>
        <xdr:cNvPr id="602" name="n_4mainValue【保健センター・保健所】&#10;有形固定資産減価償却率">
          <a:extLst>
            <a:ext uri="{FF2B5EF4-FFF2-40B4-BE49-F238E27FC236}">
              <a16:creationId xmlns:a16="http://schemas.microsoft.com/office/drawing/2014/main" id="{00000000-0008-0000-0200-00005A020000}"/>
            </a:ext>
          </a:extLst>
        </xdr:cNvPr>
        <xdr:cNvSpPr txBox="1"/>
      </xdr:nvSpPr>
      <xdr:spPr>
        <a:xfrm>
          <a:off x="12611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00000000-0008-0000-02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00000000-0008-0000-0200-000073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00000000-0008-0000-0200-000075020000}"/>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00000000-0008-0000-0200-000077020000}"/>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151130</xdr:rowOff>
    </xdr:from>
    <xdr:to>
      <xdr:col>107</xdr:col>
      <xdr:colOff>101600</xdr:colOff>
      <xdr:row>61</xdr:row>
      <xdr:rowOff>81280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30480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20434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9494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30480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9545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144780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8656300" y="104851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49" name="n_1aveValue【保健センター・保健所】&#10;一人当たり面積">
          <a:extLst>
            <a:ext uri="{FF2B5EF4-FFF2-40B4-BE49-F238E27FC236}">
              <a16:creationId xmlns:a16="http://schemas.microsoft.com/office/drawing/2014/main" id="{00000000-0008-0000-0200-00008902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0" name="n_2aveValue【保健センター・保健所】&#10;一人当たり面積">
          <a:extLst>
            <a:ext uri="{FF2B5EF4-FFF2-40B4-BE49-F238E27FC236}">
              <a16:creationId xmlns:a16="http://schemas.microsoft.com/office/drawing/2014/main" id="{00000000-0008-0000-0200-00008A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51" name="n_3aveValue【保健センター・保健所】&#10;一人当たり面積">
          <a:extLst>
            <a:ext uri="{FF2B5EF4-FFF2-40B4-BE49-F238E27FC236}">
              <a16:creationId xmlns:a16="http://schemas.microsoft.com/office/drawing/2014/main" id="{00000000-0008-0000-0200-00008B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52" name="n_4aveValue【保健センター・保健所】&#10;一人当たり面積">
          <a:extLst>
            <a:ext uri="{FF2B5EF4-FFF2-40B4-BE49-F238E27FC236}">
              <a16:creationId xmlns:a16="http://schemas.microsoft.com/office/drawing/2014/main" id="{00000000-0008-0000-0200-00008C020000}"/>
            </a:ext>
          </a:extLst>
        </xdr:cNvPr>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653" name="n_1mainValue【保健センター・保健所】&#10;一人当たり面積">
          <a:extLst>
            <a:ext uri="{FF2B5EF4-FFF2-40B4-BE49-F238E27FC236}">
              <a16:creationId xmlns:a16="http://schemas.microsoft.com/office/drawing/2014/main" id="{00000000-0008-0000-0200-00008D020000}"/>
            </a:ext>
          </a:extLst>
        </xdr:cNvPr>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654" name="n_2mainValue【保健センター・保健所】&#10;一人当たり面積">
          <a:extLst>
            <a:ext uri="{FF2B5EF4-FFF2-40B4-BE49-F238E27FC236}">
              <a16:creationId xmlns:a16="http://schemas.microsoft.com/office/drawing/2014/main" id="{00000000-0008-0000-0200-00008E020000}"/>
            </a:ext>
          </a:extLst>
        </xdr:cNvPr>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655" name="n_3mainValue【保健センター・保健所】&#10;一人当たり面積">
          <a:extLst>
            <a:ext uri="{FF2B5EF4-FFF2-40B4-BE49-F238E27FC236}">
              <a16:creationId xmlns:a16="http://schemas.microsoft.com/office/drawing/2014/main" id="{00000000-0008-0000-0200-00008F020000}"/>
            </a:ext>
          </a:extLst>
        </xdr:cNvPr>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656" name="n_4mainValue【保健センター・保健所】&#10;一人当たり面積">
          <a:extLst>
            <a:ext uri="{FF2B5EF4-FFF2-40B4-BE49-F238E27FC236}">
              <a16:creationId xmlns:a16="http://schemas.microsoft.com/office/drawing/2014/main" id="{00000000-0008-0000-0200-000090020000}"/>
            </a:ext>
          </a:extLst>
        </xdr:cNvPr>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00000000-0008-0000-0200-0000A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00000000-0008-0000-0200-0000AA020000}"/>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00000000-0008-0000-0200-0000AC020000}"/>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0000000-0008-0000-0200-0000AE020000}"/>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33020</xdr:rowOff>
    </xdr:from>
    <xdr:to>
      <xdr:col>81</xdr:col>
      <xdr:colOff>101600</xdr:colOff>
      <xdr:row>84</xdr:row>
      <xdr:rowOff>134620</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543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454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110489</xdr:rowOff>
    </xdr:from>
    <xdr:to>
      <xdr:col>81</xdr:col>
      <xdr:colOff>50800</xdr:colOff>
      <xdr:row>84</xdr:row>
      <xdr:rowOff>83820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4592300" y="1416938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103505</xdr:rowOff>
    </xdr:from>
    <xdr:to>
      <xdr:col>72</xdr:col>
      <xdr:colOff>38100</xdr:colOff>
      <xdr:row>84</xdr:row>
      <xdr:rowOff>33655</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3652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83</xdr:row>
      <xdr:rowOff>154305</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3703300" y="14169389"/>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702" name="n_1aveValue【消防施設】&#10;有形固定資産減価償却率">
          <a:extLst>
            <a:ext uri="{FF2B5EF4-FFF2-40B4-BE49-F238E27FC236}">
              <a16:creationId xmlns:a16="http://schemas.microsoft.com/office/drawing/2014/main" id="{00000000-0008-0000-0200-0000BE020000}"/>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03" name="n_2aveValue【消防施設】&#10;有形固定資産減価償却率">
          <a:extLst>
            <a:ext uri="{FF2B5EF4-FFF2-40B4-BE49-F238E27FC236}">
              <a16:creationId xmlns:a16="http://schemas.microsoft.com/office/drawing/2014/main" id="{00000000-0008-0000-0200-0000BF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704" name="n_3aveValue【消防施設】&#10;有形固定資産減価償却率">
          <a:extLst>
            <a:ext uri="{FF2B5EF4-FFF2-40B4-BE49-F238E27FC236}">
              <a16:creationId xmlns:a16="http://schemas.microsoft.com/office/drawing/2014/main" id="{00000000-0008-0000-0200-0000C0020000}"/>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705" name="n_4aveValue【消防施設】&#10;有形固定資産減価償却率">
          <a:extLst>
            <a:ext uri="{FF2B5EF4-FFF2-40B4-BE49-F238E27FC236}">
              <a16:creationId xmlns:a16="http://schemas.microsoft.com/office/drawing/2014/main" id="{00000000-0008-0000-0200-0000C1020000}"/>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125747</xdr:rowOff>
    </xdr:from>
    <xdr:ext cx="405111" cy="259045"/>
    <xdr:sp macro="" textlink="">
      <xdr:nvSpPr>
        <xdr:cNvPr id="706" name="n_1mainValue【消防施設】&#10;有形固定資産減価償却率">
          <a:extLst>
            <a:ext uri="{FF2B5EF4-FFF2-40B4-BE49-F238E27FC236}">
              <a16:creationId xmlns:a16="http://schemas.microsoft.com/office/drawing/2014/main" id="{00000000-0008-0000-0200-0000C2020000}"/>
            </a:ext>
          </a:extLst>
        </xdr:cNvPr>
        <xdr:cNvSpPr txBox="1"/>
      </xdr:nvSpPr>
      <xdr:spPr>
        <a:xfrm>
          <a:off x="15266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7" name="n_2mainValue【消防施設】&#10;有形固定資産減価償却率">
          <a:extLst>
            <a:ext uri="{FF2B5EF4-FFF2-40B4-BE49-F238E27FC236}">
              <a16:creationId xmlns:a16="http://schemas.microsoft.com/office/drawing/2014/main" id="{00000000-0008-0000-0200-0000C3020000}"/>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24782</xdr:rowOff>
    </xdr:from>
    <xdr:ext cx="405111" cy="259045"/>
    <xdr:sp macro="" textlink="">
      <xdr:nvSpPr>
        <xdr:cNvPr id="708" name="n_3mainValue【消防施設】&#10;有形固定資産減価償却率">
          <a:extLst>
            <a:ext uri="{FF2B5EF4-FFF2-40B4-BE49-F238E27FC236}">
              <a16:creationId xmlns:a16="http://schemas.microsoft.com/office/drawing/2014/main" id="{00000000-0008-0000-0200-0000C4020000}"/>
            </a:ext>
          </a:extLst>
        </xdr:cNvPr>
        <xdr:cNvSpPr txBox="1"/>
      </xdr:nvSpPr>
      <xdr:spPr>
        <a:xfrm>
          <a:off x="13500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00000000-0008-0000-0200-0000D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31" name="【消防施設】&#10;一人当たり面積最小値テキスト">
          <a:extLst>
            <a:ext uri="{FF2B5EF4-FFF2-40B4-BE49-F238E27FC236}">
              <a16:creationId xmlns:a16="http://schemas.microsoft.com/office/drawing/2014/main" id="{00000000-0008-0000-0200-0000DB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33" name="【消防施設】&#10;一人当たり面積最大値テキスト">
          <a:extLst>
            <a:ext uri="{FF2B5EF4-FFF2-40B4-BE49-F238E27FC236}">
              <a16:creationId xmlns:a16="http://schemas.microsoft.com/office/drawing/2014/main" id="{00000000-0008-0000-0200-0000DD020000}"/>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735" name="【消防施設】&#10;一人当たり面積平均値テキスト">
          <a:extLst>
            <a:ext uri="{FF2B5EF4-FFF2-40B4-BE49-F238E27FC236}">
              <a16:creationId xmlns:a16="http://schemas.microsoft.com/office/drawing/2014/main" id="{00000000-0008-0000-0200-0000DF020000}"/>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103887</xdr:rowOff>
    </xdr:from>
    <xdr:to>
      <xdr:col>107</xdr:col>
      <xdr:colOff>101600</xdr:colOff>
      <xdr:row>85</xdr:row>
      <xdr:rowOff>34037</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20383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154687</xdr:rowOff>
    </xdr:from>
    <xdr:to>
      <xdr:col>111</xdr:col>
      <xdr:colOff>177800</xdr:colOff>
      <xdr:row>85</xdr:row>
      <xdr:rowOff>28956</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20434300" y="1455648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9494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154687</xdr:rowOff>
    </xdr:from>
    <xdr:to>
      <xdr:col>107</xdr:col>
      <xdr:colOff>50800</xdr:colOff>
      <xdr:row>84</xdr:row>
      <xdr:rowOff>163830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9545300" y="145564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1" name="n_1aveValue【消防施設】&#10;一人当たり面積">
          <a:extLst>
            <a:ext uri="{FF2B5EF4-FFF2-40B4-BE49-F238E27FC236}">
              <a16:creationId xmlns:a16="http://schemas.microsoft.com/office/drawing/2014/main" id="{00000000-0008-0000-0200-0000EF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52" name="n_2aveValue【消防施設】&#10;一人当たり面積">
          <a:extLst>
            <a:ext uri="{FF2B5EF4-FFF2-40B4-BE49-F238E27FC236}">
              <a16:creationId xmlns:a16="http://schemas.microsoft.com/office/drawing/2014/main" id="{00000000-0008-0000-0200-0000F0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53" name="n_3aveValue【消防施設】&#10;一人当たり面積">
          <a:extLst>
            <a:ext uri="{FF2B5EF4-FFF2-40B4-BE49-F238E27FC236}">
              <a16:creationId xmlns:a16="http://schemas.microsoft.com/office/drawing/2014/main" id="{00000000-0008-0000-0200-0000F102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54" name="n_4aveValue【消防施設】&#10;一人当たり面積">
          <a:extLst>
            <a:ext uri="{FF2B5EF4-FFF2-40B4-BE49-F238E27FC236}">
              <a16:creationId xmlns:a16="http://schemas.microsoft.com/office/drawing/2014/main" id="{00000000-0008-0000-0200-0000F2020000}"/>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755" name="n_1mainValue【消防施設】&#10;一人当たり面積">
          <a:extLst>
            <a:ext uri="{FF2B5EF4-FFF2-40B4-BE49-F238E27FC236}">
              <a16:creationId xmlns:a16="http://schemas.microsoft.com/office/drawing/2014/main" id="{00000000-0008-0000-0200-0000F3020000}"/>
            </a:ext>
          </a:extLst>
        </xdr:cNvPr>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25164</xdr:rowOff>
    </xdr:from>
    <xdr:ext cx="469744" cy="259045"/>
    <xdr:sp macro="" textlink="">
      <xdr:nvSpPr>
        <xdr:cNvPr id="756" name="n_2mainValue【消防施設】&#10;一人当たり面積">
          <a:extLst>
            <a:ext uri="{FF2B5EF4-FFF2-40B4-BE49-F238E27FC236}">
              <a16:creationId xmlns:a16="http://schemas.microsoft.com/office/drawing/2014/main" id="{00000000-0008-0000-0200-0000F4020000}"/>
            </a:ext>
          </a:extLst>
        </xdr:cNvPr>
        <xdr:cNvSpPr txBox="1"/>
      </xdr:nvSpPr>
      <xdr:spPr>
        <a:xfrm>
          <a:off x="20199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757" name="n_3mainValue【消防施設】&#10;一人当たり面積">
          <a:extLst>
            <a:ext uri="{FF2B5EF4-FFF2-40B4-BE49-F238E27FC236}">
              <a16:creationId xmlns:a16="http://schemas.microsoft.com/office/drawing/2014/main" id="{00000000-0008-0000-0200-0000F5020000}"/>
            </a:ext>
          </a:extLst>
        </xdr:cNvPr>
        <xdr:cNvSpPr txBox="1"/>
      </xdr:nvSpPr>
      <xdr:spPr>
        <a:xfrm>
          <a:off x="19310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0000000-0008-0000-0200-00000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82" name="【庁舎】&#10;有形固定資産減価償却率最小値テキスト">
          <a:extLst>
            <a:ext uri="{FF2B5EF4-FFF2-40B4-BE49-F238E27FC236}">
              <a16:creationId xmlns:a16="http://schemas.microsoft.com/office/drawing/2014/main" id="{00000000-0008-0000-0200-00000E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84" name="【庁舎】&#10;有形固定資産減価償却率最大値テキスト">
          <a:extLst>
            <a:ext uri="{FF2B5EF4-FFF2-40B4-BE49-F238E27FC236}">
              <a16:creationId xmlns:a16="http://schemas.microsoft.com/office/drawing/2014/main" id="{00000000-0008-0000-0200-000010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86" name="【庁舎】&#10;有形固定資産減価償却率平均値テキスト">
          <a:extLst>
            <a:ext uri="{FF2B5EF4-FFF2-40B4-BE49-F238E27FC236}">
              <a16:creationId xmlns:a16="http://schemas.microsoft.com/office/drawing/2014/main" id="{00000000-0008-0000-0200-000012030000}"/>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119380</xdr:rowOff>
    </xdr:from>
    <xdr:to>
      <xdr:col>76</xdr:col>
      <xdr:colOff>165100</xdr:colOff>
      <xdr:row>104</xdr:row>
      <xdr:rowOff>49530</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14541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170180</xdr:rowOff>
    </xdr:from>
    <xdr:to>
      <xdr:col>81</xdr:col>
      <xdr:colOff>50800</xdr:colOff>
      <xdr:row>104</xdr:row>
      <xdr:rowOff>76200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4592300" y="1782953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13652500" y="177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135889</xdr:rowOff>
    </xdr:from>
    <xdr:to>
      <xdr:col>76</xdr:col>
      <xdr:colOff>114300</xdr:colOff>
      <xdr:row>103</xdr:row>
      <xdr:rowOff>170180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3703300" y="17795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50800</xdr:rowOff>
    </xdr:from>
    <xdr:to>
      <xdr:col>67</xdr:col>
      <xdr:colOff>101600</xdr:colOff>
      <xdr:row>103</xdr:row>
      <xdr:rowOff>152400</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2763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101600</xdr:rowOff>
    </xdr:from>
    <xdr:to>
      <xdr:col>71</xdr:col>
      <xdr:colOff>177800</xdr:colOff>
      <xdr:row>103</xdr:row>
      <xdr:rowOff>135889</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2814300" y="17760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804" name="n_1aveValue【庁舎】&#10;有形固定資産減価償却率">
          <a:extLst>
            <a:ext uri="{FF2B5EF4-FFF2-40B4-BE49-F238E27FC236}">
              <a16:creationId xmlns:a16="http://schemas.microsoft.com/office/drawing/2014/main" id="{00000000-0008-0000-0200-000024030000}"/>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805" name="n_2aveValue【庁舎】&#10;有形固定資産減価償却率">
          <a:extLst>
            <a:ext uri="{FF2B5EF4-FFF2-40B4-BE49-F238E27FC236}">
              <a16:creationId xmlns:a16="http://schemas.microsoft.com/office/drawing/2014/main" id="{00000000-0008-0000-0200-000025030000}"/>
            </a:ext>
          </a:extLst>
        </xdr:cNvPr>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806" name="n_3aveValue【庁舎】&#10;有形固定資産減価償却率">
          <a:extLst>
            <a:ext uri="{FF2B5EF4-FFF2-40B4-BE49-F238E27FC236}">
              <a16:creationId xmlns:a16="http://schemas.microsoft.com/office/drawing/2014/main" id="{00000000-0008-0000-0200-000026030000}"/>
            </a:ext>
          </a:extLst>
        </xdr:cNvPr>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807" name="n_4aveValue【庁舎】&#10;有形固定資産減価償却率">
          <a:extLst>
            <a:ext uri="{FF2B5EF4-FFF2-40B4-BE49-F238E27FC236}">
              <a16:creationId xmlns:a16="http://schemas.microsoft.com/office/drawing/2014/main" id="{00000000-0008-0000-0200-000027030000}"/>
            </a:ext>
          </a:extLst>
        </xdr:cNvPr>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08" name="n_1mainValue【庁舎】&#10;有形固定資産減価償却率">
          <a:extLst>
            <a:ext uri="{FF2B5EF4-FFF2-40B4-BE49-F238E27FC236}">
              <a16:creationId xmlns:a16="http://schemas.microsoft.com/office/drawing/2014/main" id="{00000000-0008-0000-0200-000028030000}"/>
            </a:ext>
          </a:extLst>
        </xdr:cNvPr>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66057</xdr:rowOff>
    </xdr:from>
    <xdr:ext cx="405111" cy="259045"/>
    <xdr:sp macro="" textlink="">
      <xdr:nvSpPr>
        <xdr:cNvPr id="809" name="n_2mainValue【庁舎】&#10;有形固定資産減価償却率">
          <a:extLst>
            <a:ext uri="{FF2B5EF4-FFF2-40B4-BE49-F238E27FC236}">
              <a16:creationId xmlns:a16="http://schemas.microsoft.com/office/drawing/2014/main" id="{00000000-0008-0000-0200-000029030000}"/>
            </a:ext>
          </a:extLst>
        </xdr:cNvPr>
        <xdr:cNvSpPr txBox="1"/>
      </xdr:nvSpPr>
      <xdr:spPr>
        <a:xfrm>
          <a:off x="143897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10" name="n_3mainValue【庁舎】&#10;有形固定資産減価償却率">
          <a:extLst>
            <a:ext uri="{FF2B5EF4-FFF2-40B4-BE49-F238E27FC236}">
              <a16:creationId xmlns:a16="http://schemas.microsoft.com/office/drawing/2014/main" id="{00000000-0008-0000-0200-00002A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168927</xdr:rowOff>
    </xdr:from>
    <xdr:ext cx="405111" cy="259045"/>
    <xdr:sp macro="" textlink="">
      <xdr:nvSpPr>
        <xdr:cNvPr id="811" name="n_4mainValue【庁舎】&#10;有形固定資産減価償却率">
          <a:extLst>
            <a:ext uri="{FF2B5EF4-FFF2-40B4-BE49-F238E27FC236}">
              <a16:creationId xmlns:a16="http://schemas.microsoft.com/office/drawing/2014/main" id="{00000000-0008-0000-0200-00002B030000}"/>
            </a:ext>
          </a:extLst>
        </xdr:cNvPr>
        <xdr:cNvSpPr txBox="1"/>
      </xdr:nvSpPr>
      <xdr:spPr>
        <a:xfrm>
          <a:off x="12611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0200-00004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36" name="【庁舎】&#10;一人当たり面積最小値テキスト">
          <a:extLst>
            <a:ext uri="{FF2B5EF4-FFF2-40B4-BE49-F238E27FC236}">
              <a16:creationId xmlns:a16="http://schemas.microsoft.com/office/drawing/2014/main" id="{00000000-0008-0000-0200-000044030000}"/>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38" name="【庁舎】&#10;一人当たり面積最大値テキスト">
          <a:extLst>
            <a:ext uri="{FF2B5EF4-FFF2-40B4-BE49-F238E27FC236}">
              <a16:creationId xmlns:a16="http://schemas.microsoft.com/office/drawing/2014/main" id="{00000000-0008-0000-0200-000046030000}"/>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840" name="【庁舎】&#10;一人当たり面積平均値テキスト">
          <a:extLst>
            <a:ext uri="{FF2B5EF4-FFF2-40B4-BE49-F238E27FC236}">
              <a16:creationId xmlns:a16="http://schemas.microsoft.com/office/drawing/2014/main" id="{00000000-0008-0000-0200-000048030000}"/>
            </a:ext>
          </a:extLst>
        </xdr:cNvPr>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45" name="フローチャート: 判断 844">
          <a:extLst>
            <a:ext uri="{FF2B5EF4-FFF2-40B4-BE49-F238E27FC236}">
              <a16:creationId xmlns:a16="http://schemas.microsoft.com/office/drawing/2014/main" id="{00000000-0008-0000-0200-00004D030000}"/>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8889</xdr:rowOff>
    </xdr:from>
    <xdr:to>
      <xdr:col>107</xdr:col>
      <xdr:colOff>101600</xdr:colOff>
      <xdr:row>106</xdr:row>
      <xdr:rowOff>110489</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20383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59689</xdr:rowOff>
    </xdr:from>
    <xdr:to>
      <xdr:col>111</xdr:col>
      <xdr:colOff>177800</xdr:colOff>
      <xdr:row>106</xdr:row>
      <xdr:rowOff>60961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20434300" y="182333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4" name="楕円 853">
          <a:extLst>
            <a:ext uri="{FF2B5EF4-FFF2-40B4-BE49-F238E27FC236}">
              <a16:creationId xmlns:a16="http://schemas.microsoft.com/office/drawing/2014/main" id="{00000000-0008-0000-0200-000056030000}"/>
            </a:ext>
          </a:extLst>
        </xdr:cNvPr>
        <xdr:cNvSpPr/>
      </xdr:nvSpPr>
      <xdr:spPr>
        <a:xfrm>
          <a:off x="19494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57150</xdr:rowOff>
    </xdr:from>
    <xdr:to>
      <xdr:col>107</xdr:col>
      <xdr:colOff>50800</xdr:colOff>
      <xdr:row>106</xdr:row>
      <xdr:rowOff>59689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9545300" y="18230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7620</xdr:rowOff>
    </xdr:from>
    <xdr:to>
      <xdr:col>98</xdr:col>
      <xdr:colOff>38100</xdr:colOff>
      <xdr:row>106</xdr:row>
      <xdr:rowOff>109220</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8605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57150</xdr:rowOff>
    </xdr:from>
    <xdr:to>
      <xdr:col>102</xdr:col>
      <xdr:colOff>114300</xdr:colOff>
      <xdr:row>106</xdr:row>
      <xdr:rowOff>58420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8656300" y="18230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58" name="n_1aveValue【庁舎】&#10;一人当たり面積">
          <a:extLst>
            <a:ext uri="{FF2B5EF4-FFF2-40B4-BE49-F238E27FC236}">
              <a16:creationId xmlns:a16="http://schemas.microsoft.com/office/drawing/2014/main" id="{00000000-0008-0000-0200-00005A03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859" name="n_2aveValue【庁舎】&#10;一人当たり面積">
          <a:extLst>
            <a:ext uri="{FF2B5EF4-FFF2-40B4-BE49-F238E27FC236}">
              <a16:creationId xmlns:a16="http://schemas.microsoft.com/office/drawing/2014/main" id="{00000000-0008-0000-0200-00005B030000}"/>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860" name="n_3aveValue【庁舎】&#10;一人当たり面積">
          <a:extLst>
            <a:ext uri="{FF2B5EF4-FFF2-40B4-BE49-F238E27FC236}">
              <a16:creationId xmlns:a16="http://schemas.microsoft.com/office/drawing/2014/main" id="{00000000-0008-0000-0200-00005C030000}"/>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861" name="n_4aveValue【庁舎】&#10;一人当たり面積">
          <a:extLst>
            <a:ext uri="{FF2B5EF4-FFF2-40B4-BE49-F238E27FC236}">
              <a16:creationId xmlns:a16="http://schemas.microsoft.com/office/drawing/2014/main" id="{00000000-0008-0000-0200-00005D030000}"/>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102888</xdr:rowOff>
    </xdr:from>
    <xdr:ext cx="469744" cy="259045"/>
    <xdr:sp macro="" textlink="">
      <xdr:nvSpPr>
        <xdr:cNvPr id="862" name="n_1mainValue【庁舎】&#10;一人当たり面積">
          <a:extLst>
            <a:ext uri="{FF2B5EF4-FFF2-40B4-BE49-F238E27FC236}">
              <a16:creationId xmlns:a16="http://schemas.microsoft.com/office/drawing/2014/main" id="{00000000-0008-0000-0200-00005E030000}"/>
            </a:ext>
          </a:extLst>
        </xdr:cNvPr>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863" name="n_2mainValue【庁舎】&#10;一人当たり面積">
          <a:extLst>
            <a:ext uri="{FF2B5EF4-FFF2-40B4-BE49-F238E27FC236}">
              <a16:creationId xmlns:a16="http://schemas.microsoft.com/office/drawing/2014/main" id="{00000000-0008-0000-0200-00005F03000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64" name="n_3mainValue【庁舎】&#10;一人当たり面積">
          <a:extLst>
            <a:ext uri="{FF2B5EF4-FFF2-40B4-BE49-F238E27FC236}">
              <a16:creationId xmlns:a16="http://schemas.microsoft.com/office/drawing/2014/main" id="{00000000-0008-0000-0200-000060030000}"/>
            </a:ext>
          </a:extLst>
        </xdr:cNvPr>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100347</xdr:rowOff>
    </xdr:from>
    <xdr:ext cx="469744" cy="259045"/>
    <xdr:sp macro="" textlink="">
      <xdr:nvSpPr>
        <xdr:cNvPr id="865" name="n_4mainValue【庁舎】&#10;一人当たり面積">
          <a:extLst>
            <a:ext uri="{FF2B5EF4-FFF2-40B4-BE49-F238E27FC236}">
              <a16:creationId xmlns:a16="http://schemas.microsoft.com/office/drawing/2014/main" id="{00000000-0008-0000-0200-000061030000}"/>
            </a:ext>
          </a:extLst>
        </xdr:cNvPr>
        <xdr:cNvSpPr txBox="1"/>
      </xdr:nvSpPr>
      <xdr:spPr>
        <a:xfrm>
          <a:off x="18421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a:extLst>
            <a:ext uri="{FF2B5EF4-FFF2-40B4-BE49-F238E27FC236}">
              <a16:creationId xmlns:a16="http://schemas.microsoft.com/office/drawing/2014/main" id="{00000000-0008-0000-0200-00006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a:extLst>
            <a:ext uri="{FF2B5EF4-FFF2-40B4-BE49-F238E27FC236}">
              <a16:creationId xmlns:a16="http://schemas.microsoft.com/office/drawing/2014/main" id="{00000000-0008-0000-0200-00006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令和元年度末時点の固定資産台帳は現在整備中である。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562B932-128B-4792-A33C-3741B9D5F1A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6971F3C-68B2-4D39-88EB-C241BB54F17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FF010E9-36DC-40E7-ACB9-3AE1A870DE2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38AE088-28AD-4F03-88AA-9A8E47B7581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01151AD-E283-4139-AFA1-F99E1007B1E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BDC630E-F212-4A78-B745-5BE3534EA15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840F98A-86BD-406F-80A1-6748BDF83DB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C4EC4C4-608A-486D-AE4D-B8287AA349E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5336534-A72A-4EEC-8AF8-EF72B20BEED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CBACD5-3617-44D7-98BF-362638BD7B4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E8ACC7B-5FE5-467D-AFB5-14D2D609A71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5B1DF51-AF60-4F30-8F1A-DE076B8C7CD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FD3658E-94E4-449D-9F4E-FC2A39C5206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F6533ED-3B87-48A0-8FE9-4CAC25A2FB0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E30A690-BB5D-42F8-B7AD-7412FD910D4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7B5B67-9B7E-475A-B625-10575DB3291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95C5203-1D55-4EE3-AE78-AFCB2E5AC46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592E6DC-5AD4-4434-8F14-9EDF6D42BD2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6A31A66-23F3-496A-96DF-E7D746EF18A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5846468-8E4E-4D6E-BCC3-D0CC89807C4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ECA433D-1FD4-4D4C-A899-A2BD62E718F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544A16D-DA07-4D33-AD2B-710BA34DA02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49E3FBD-9754-4808-8C0B-AC0F6D94E0C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59382A4-37B9-41E1-BEC6-00B7CF14DE0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32F8D6A-3D5E-450D-8972-F67FE309DFB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EBA70BE-4900-4097-AD05-38B9EEFC8DA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39E8C16-E843-47C2-B03A-79D2DC1DE8F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5291EB2-1C8A-4B41-88EA-028B2F76DD8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B3A7CB7-5317-4E42-B10E-B12C960E7BD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F44E682-BE7D-4A8D-838D-E18A6A6472F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7D0FFC-A313-405D-83E6-C84FD346F3E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2C84BF7-83C1-4F66-97A3-9BC5D02E4A1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15265896-184D-4A69-9B2C-B683999EC9F7}"/>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1E2E4D40-5E44-40A5-9BB1-00F67FF2C4FC}"/>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56A4B15-61E0-4439-88A2-F167B31996B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B589E37-18B5-44DE-85A0-AE7B6960FAF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0AEC107-C9FC-47DE-B67E-C6D2A835A9A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E9E851F-302A-4101-A03C-BEA3A586CD1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F298444-90C7-4818-893C-A5B8DBADBF7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FD8971-DBBD-49E8-9077-F5E27A22174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5DB7F8B-4D88-4A24-A3CB-D0CDC96E377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2EFDBC7-8B06-4FCE-BFF7-95FB8B9FA4E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B1AF81A-1C4A-4C12-A9BC-5120C5DAB15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E38A977-CF8C-4046-A1CF-53AA7EBFBF5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D79E275-7939-40D2-B739-00D2F38242C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C321405-46E3-4EAC-8404-0DC03B09C92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1D5517E-4E41-431B-898D-6370AF897A6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年以上にわたって財政力指数が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財源超過となっている。要因としては、東北電力㈱の発電施設の立地・操業に伴う固定資産税の収入によるところが大きいが、歳入の大きな割合を占める固定資産税収入が、大規模償却資産の逐年減価により減少傾向にあるため、近年は財政力指数が横ばいとなっている。当町は、普通交付税の不交付団体であり、税収の減少が歳入の減少に直結するため、更なる企業の進出や設備投資を促し固定資産税収入を増加させるための策を検討するなど、歳入の確保を強化する必要がある。また、行財政改革大綱に基づく事務事業の見直しなど、今後も引き続き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B796A43-2B5C-4633-A4AE-3337429FAB0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B28D808-4E27-4D75-BA59-9C2DE187D61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EE939A0-B538-4F93-A99A-1D96A868DCD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71FEE23-CBDA-4B2C-A892-088F147F23F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79B320F-D9E6-4048-924A-E5C96AEE9DE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0C8824B-B04D-44B1-B5D4-8158062B78E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B1B67B5-A5D3-42A4-85E3-1C34A6A81B0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7815C03-B67E-4ACE-8974-C1211FD5DD9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7AA71D1-F639-41D7-9DF5-1CD2C72783F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8E69F556-D5FE-42E6-993D-1369E120B94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5D377DC-EBD5-4DC9-8DFA-8A0D5C8592A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63D48C0-272B-436B-A2B9-692355B63D0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F9EC481-75C1-49AF-B16B-98E251299DB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ADF07E7-62D7-4C2C-B846-DD4F1BE640E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DCB848B7-3B36-43BD-8B8E-9DC99E9F8ABA}"/>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4B1F39F4-5175-42FB-8D6C-07F0FF02A13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A2F269EA-BF21-40FE-917B-4B30845A83E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D87861DF-1569-421B-9769-230DC6FABF09}"/>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578DBA2D-615F-4A3D-A6C2-5DB94A4A0817}"/>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38523</xdr:rowOff>
    </xdr:from>
    <xdr:to>
      <xdr:col>23</xdr:col>
      <xdr:colOff>133350</xdr:colOff>
      <xdr:row>40</xdr:row>
      <xdr:rowOff>38523</xdr:rowOff>
    </xdr:to>
    <xdr:cxnSp macro="">
      <xdr:nvCxnSpPr>
        <xdr:cNvPr id="68" name="直線コネクタ 67">
          <a:extLst>
            <a:ext uri="{FF2B5EF4-FFF2-40B4-BE49-F238E27FC236}">
              <a16:creationId xmlns:a16="http://schemas.microsoft.com/office/drawing/2014/main" id="{FB49E107-1957-453C-B9D8-02E7774BF783}"/>
            </a:ext>
          </a:extLst>
        </xdr:cNvPr>
        <xdr:cNvCxnSpPr/>
      </xdr:nvCxnSpPr>
      <xdr:spPr>
        <a:xfrm>
          <a:off x="4114800" y="689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2B8E784C-106C-4F2D-AB5C-175E87805D45}"/>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2C991BD1-508B-4242-8C64-9222E7CAAB73}"/>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38523</xdr:rowOff>
    </xdr:to>
    <xdr:cxnSp macro="">
      <xdr:nvCxnSpPr>
        <xdr:cNvPr id="71" name="直線コネクタ 70">
          <a:extLst>
            <a:ext uri="{FF2B5EF4-FFF2-40B4-BE49-F238E27FC236}">
              <a16:creationId xmlns:a16="http://schemas.microsoft.com/office/drawing/2014/main" id="{4B548D7E-5C42-4A78-ABEE-2156DBCE054F}"/>
            </a:ext>
          </a:extLst>
        </xdr:cNvPr>
        <xdr:cNvCxnSpPr/>
      </xdr:nvCxnSpPr>
      <xdr:spPr>
        <a:xfrm>
          <a:off x="3225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168D5FEA-D7F9-43E1-82D7-B1636603F863}"/>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4ADAEC4C-85A7-4228-A446-88068D9E5133}"/>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30480</xdr:rowOff>
    </xdr:to>
    <xdr:cxnSp macro="">
      <xdr:nvCxnSpPr>
        <xdr:cNvPr id="74" name="直線コネクタ 73">
          <a:extLst>
            <a:ext uri="{FF2B5EF4-FFF2-40B4-BE49-F238E27FC236}">
              <a16:creationId xmlns:a16="http://schemas.microsoft.com/office/drawing/2014/main" id="{847F9693-8110-4B95-AAC2-77FED3A1413A}"/>
            </a:ext>
          </a:extLst>
        </xdr:cNvPr>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E0132B37-5358-4123-9C87-B3299C2204FF}"/>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C4CE1E6F-044A-433A-A673-61D3699A5B3D}"/>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38523</xdr:rowOff>
    </xdr:to>
    <xdr:cxnSp macro="">
      <xdr:nvCxnSpPr>
        <xdr:cNvPr id="77" name="直線コネクタ 76">
          <a:extLst>
            <a:ext uri="{FF2B5EF4-FFF2-40B4-BE49-F238E27FC236}">
              <a16:creationId xmlns:a16="http://schemas.microsoft.com/office/drawing/2014/main" id="{777FA5B7-DBCD-4D68-8C18-DE2AD2F97946}"/>
            </a:ext>
          </a:extLst>
        </xdr:cNvPr>
        <xdr:cNvCxnSpPr/>
      </xdr:nvCxnSpPr>
      <xdr:spPr>
        <a:xfrm flipV="1">
          <a:off x="1447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18F9D8F4-88EF-4B46-A8C1-2829BA3BB817}"/>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FA4C0B3D-0F5A-46F8-8ADF-CCFD1DC5A60D}"/>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9D3C9343-3ED2-484E-AEF6-5950B6277873}"/>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C4B55496-372A-4975-AA95-9699FA768A37}"/>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1BDB16-C4AD-49A9-86F0-54518B9D17F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9FBB3A0-0158-4DC3-9422-CB72F354626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95EF4ED-87B2-4AFC-A7CB-C14E26AA554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29BF7AE-FFCB-484E-9E92-AC4658FA561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7551B3B-6556-4C2F-873C-2FDE96B2BA2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159173</xdr:rowOff>
    </xdr:from>
    <xdr:to>
      <xdr:col>23</xdr:col>
      <xdr:colOff>184150</xdr:colOff>
      <xdr:row>40</xdr:row>
      <xdr:rowOff>89323</xdr:rowOff>
    </xdr:to>
    <xdr:sp macro="" textlink="">
      <xdr:nvSpPr>
        <xdr:cNvPr id="87" name="楕円 86">
          <a:extLst>
            <a:ext uri="{FF2B5EF4-FFF2-40B4-BE49-F238E27FC236}">
              <a16:creationId xmlns:a16="http://schemas.microsoft.com/office/drawing/2014/main" id="{1FB4231B-8317-4587-86DE-A0229A294220}"/>
            </a:ext>
          </a:extLst>
        </xdr:cNvPr>
        <xdr:cNvSpPr/>
      </xdr:nvSpPr>
      <xdr:spPr>
        <a:xfrm>
          <a:off x="4902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4250</xdr:rowOff>
    </xdr:from>
    <xdr:ext cx="762000" cy="259045"/>
    <xdr:sp macro="" textlink="">
      <xdr:nvSpPr>
        <xdr:cNvPr id="88" name="財政力該当値テキスト">
          <a:extLst>
            <a:ext uri="{FF2B5EF4-FFF2-40B4-BE49-F238E27FC236}">
              <a16:creationId xmlns:a16="http://schemas.microsoft.com/office/drawing/2014/main" id="{90F6F108-8B06-4796-8464-8AC342624F7D}"/>
            </a:ext>
          </a:extLst>
        </xdr:cNvPr>
        <xdr:cNvSpPr txBox="1"/>
      </xdr:nvSpPr>
      <xdr:spPr>
        <a:xfrm>
          <a:off x="5041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159173</xdr:rowOff>
    </xdr:from>
    <xdr:to>
      <xdr:col>19</xdr:col>
      <xdr:colOff>184150</xdr:colOff>
      <xdr:row>40</xdr:row>
      <xdr:rowOff>89323</xdr:rowOff>
    </xdr:to>
    <xdr:sp macro="" textlink="">
      <xdr:nvSpPr>
        <xdr:cNvPr id="89" name="楕円 88">
          <a:extLst>
            <a:ext uri="{FF2B5EF4-FFF2-40B4-BE49-F238E27FC236}">
              <a16:creationId xmlns:a16="http://schemas.microsoft.com/office/drawing/2014/main" id="{0C00A9A6-965B-4CE8-B583-7BE864EE3CC3}"/>
            </a:ext>
          </a:extLst>
        </xdr:cNvPr>
        <xdr:cNvSpPr/>
      </xdr:nvSpPr>
      <xdr:spPr>
        <a:xfrm>
          <a:off x="4064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99500</xdr:rowOff>
    </xdr:from>
    <xdr:ext cx="736600" cy="259045"/>
    <xdr:sp macro="" textlink="">
      <xdr:nvSpPr>
        <xdr:cNvPr id="90" name="テキスト ボックス 89">
          <a:extLst>
            <a:ext uri="{FF2B5EF4-FFF2-40B4-BE49-F238E27FC236}">
              <a16:creationId xmlns:a16="http://schemas.microsoft.com/office/drawing/2014/main" id="{91AE9F51-13A1-4D57-8DBD-1F1272941294}"/>
            </a:ext>
          </a:extLst>
        </xdr:cNvPr>
        <xdr:cNvSpPr txBox="1"/>
      </xdr:nvSpPr>
      <xdr:spPr>
        <a:xfrm>
          <a:off x="3733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1" name="楕円 90">
          <a:extLst>
            <a:ext uri="{FF2B5EF4-FFF2-40B4-BE49-F238E27FC236}">
              <a16:creationId xmlns:a16="http://schemas.microsoft.com/office/drawing/2014/main" id="{C4C61ECD-048B-44E3-B9C4-9B18489935A8}"/>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92" name="テキスト ボックス 91">
          <a:extLst>
            <a:ext uri="{FF2B5EF4-FFF2-40B4-BE49-F238E27FC236}">
              <a16:creationId xmlns:a16="http://schemas.microsoft.com/office/drawing/2014/main" id="{D6198069-3EF8-42AD-AE0C-D42117CCD64F}"/>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3" name="楕円 92">
          <a:extLst>
            <a:ext uri="{FF2B5EF4-FFF2-40B4-BE49-F238E27FC236}">
              <a16:creationId xmlns:a16="http://schemas.microsoft.com/office/drawing/2014/main" id="{D62D3F4A-A213-4A97-9B22-52F2C437F369}"/>
            </a:ext>
          </a:extLst>
        </xdr:cNvPr>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4" name="テキスト ボックス 93">
          <a:extLst>
            <a:ext uri="{FF2B5EF4-FFF2-40B4-BE49-F238E27FC236}">
              <a16:creationId xmlns:a16="http://schemas.microsoft.com/office/drawing/2014/main" id="{8D2D5EA5-BC20-4E05-AECD-7B829C7CE89E}"/>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159173</xdr:rowOff>
    </xdr:from>
    <xdr:to>
      <xdr:col>7</xdr:col>
      <xdr:colOff>31750</xdr:colOff>
      <xdr:row>40</xdr:row>
      <xdr:rowOff>89323</xdr:rowOff>
    </xdr:to>
    <xdr:sp macro="" textlink="">
      <xdr:nvSpPr>
        <xdr:cNvPr id="95" name="楕円 94">
          <a:extLst>
            <a:ext uri="{FF2B5EF4-FFF2-40B4-BE49-F238E27FC236}">
              <a16:creationId xmlns:a16="http://schemas.microsoft.com/office/drawing/2014/main" id="{D849CFFF-7D41-40BC-9C21-2DCE18B002C0}"/>
            </a:ext>
          </a:extLst>
        </xdr:cNvPr>
        <xdr:cNvSpPr/>
      </xdr:nvSpPr>
      <xdr:spPr>
        <a:xfrm>
          <a:off x="1397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99500</xdr:rowOff>
    </xdr:from>
    <xdr:ext cx="762000" cy="259045"/>
    <xdr:sp macro="" textlink="">
      <xdr:nvSpPr>
        <xdr:cNvPr id="96" name="テキスト ボックス 95">
          <a:extLst>
            <a:ext uri="{FF2B5EF4-FFF2-40B4-BE49-F238E27FC236}">
              <a16:creationId xmlns:a16="http://schemas.microsoft.com/office/drawing/2014/main" id="{39ECFCCE-57AB-4F7C-AADF-4C568B9E7D89}"/>
            </a:ext>
          </a:extLst>
        </xdr:cNvPr>
        <xdr:cNvSpPr txBox="1"/>
      </xdr:nvSpPr>
      <xdr:spPr>
        <a:xfrm>
          <a:off x="1066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7333111C-0B73-4C1D-BA12-93CF5E75EBC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393ED57-5D50-4FDC-B308-0C199F4CEB6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46A51DC6-CF76-4334-8983-1D1503B471D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5280159-D3FB-4C2E-9803-B07D5002B62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AE66A00-0228-4F0C-ADEC-A27DFC88A9C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4D028CC-B054-4869-9FF0-8F5E52D6DAD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98B37F9B-F38F-4208-972C-66212C4D338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DD17F540-E299-4058-8607-89A8C803649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2321777-9CE3-4182-9B80-3A8B221E56E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110D1A2-3371-4169-BE9F-5EFDE521BFB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9FB52A4-38E9-4639-B421-63FCB62E406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D65CC9A6-14A3-4DDE-A4E2-801F3E4845C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0EE419A-BF46-4C5A-92E2-B85A8291DA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経常一般財源等（地方税等）が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88,423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千円増加し、経常経費充当一般財源（人件費、扶助費、公債費等に充当した一般財源）が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194,921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千円減少したため、昨年度より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主な要因としては、歳出について、行財政改革の一環として実施した生ごみたい肥化事業等の廃止により委託料</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47,948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千円減、公園維持管理業務委託料（臨海西公園の廃止等）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8,077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千円減、特別職の給与削減および退職者の増加により人件費約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千円減となった一方、歳入については幼保無償化に係る地方特例交付金等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42,665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千円増になったことがあげられる。</a:t>
          </a: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今後も扶助費等の経常的な支出は増加していくことが見込まれることから、減少傾向にある固定資産税を増加させるための歳入確保の取り組み強化や、行財政改革による経常経費の削減に努める。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24F35B9-0CC6-4458-978B-1B68A210FE0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86ADB8C-956D-4112-B7C4-8BC8587DF98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23A2F23-3E90-4709-B828-04E77F3F197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FF2D170D-E877-4405-BC6C-58E65DE7A3A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6EAFAB7E-DA96-416E-A9E9-5A46DBE50256}"/>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EB5CD767-4925-432B-806B-B15FE7F507C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7624AFAE-5DB0-4A2F-BD99-64234F080E6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DC1680C0-BDB4-4AC4-B6E6-363D588DF83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5A3AB537-4C0E-401A-87F3-24565CEA32E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C348187-3FBA-4BB9-9ECF-A24EF2DF14BA}"/>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37A106CD-B7CA-4B58-A505-CF65E5F5F44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BA8FCA3F-4742-434D-B3CE-35252A4F81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4578D959-AF3D-4C2C-9978-1145476187D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9E0E04A-0C42-400F-8EB3-319BD2D956D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416B478-464A-4C49-8C27-9362EDE2AC4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59831225-C466-4C46-9AC9-9BD6DB65C5B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FAF4D850-FC10-4BED-853A-F1D1688B7CDE}"/>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50E44B67-5524-414B-8195-2F94B02AA4A4}"/>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22E42568-010B-4793-BF17-47A2C788AD03}"/>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D82D5BC6-DD1D-40BC-8231-48E17FEB1D55}"/>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1B6C66B3-3DCB-4DAD-A3C3-FCF3937D071E}"/>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63</xdr:row>
      <xdr:rowOff>146473</xdr:rowOff>
    </xdr:to>
    <xdr:cxnSp macro="">
      <xdr:nvCxnSpPr>
        <xdr:cNvPr id="131" name="直線コネクタ 130">
          <a:extLst>
            <a:ext uri="{FF2B5EF4-FFF2-40B4-BE49-F238E27FC236}">
              <a16:creationId xmlns:a16="http://schemas.microsoft.com/office/drawing/2014/main" id="{98D66A1B-CCFD-4C65-9317-F005F4CA4A48}"/>
            </a:ext>
          </a:extLst>
        </xdr:cNvPr>
        <xdr:cNvCxnSpPr/>
      </xdr:nvCxnSpPr>
      <xdr:spPr>
        <a:xfrm flipV="1">
          <a:off x="4114800" y="10497396"/>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B6A09992-0138-4902-8D1E-5A553D546A73}"/>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61775BF9-BA94-4D65-8849-579A7B8BEA41}"/>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146473</xdr:rowOff>
    </xdr:to>
    <xdr:cxnSp macro="">
      <xdr:nvCxnSpPr>
        <xdr:cNvPr id="134" name="直線コネクタ 133">
          <a:extLst>
            <a:ext uri="{FF2B5EF4-FFF2-40B4-BE49-F238E27FC236}">
              <a16:creationId xmlns:a16="http://schemas.microsoft.com/office/drawing/2014/main" id="{CCC76E21-FE39-4979-88FD-A9BE9482F5E2}"/>
            </a:ext>
          </a:extLst>
        </xdr:cNvPr>
        <xdr:cNvCxnSpPr/>
      </xdr:nvCxnSpPr>
      <xdr:spPr>
        <a:xfrm>
          <a:off x="3225800" y="108352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B91DF08B-3964-41A9-B40F-79C31BA62E02}"/>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EB3ACE6B-5356-4466-A94C-FE78022AEA51}"/>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33867</xdr:rowOff>
    </xdr:to>
    <xdr:cxnSp macro="">
      <xdr:nvCxnSpPr>
        <xdr:cNvPr id="137" name="直線コネクタ 136">
          <a:extLst>
            <a:ext uri="{FF2B5EF4-FFF2-40B4-BE49-F238E27FC236}">
              <a16:creationId xmlns:a16="http://schemas.microsoft.com/office/drawing/2014/main" id="{665921DD-B2F7-4A34-BE06-15662E6B4630}"/>
            </a:ext>
          </a:extLst>
        </xdr:cNvPr>
        <xdr:cNvCxnSpPr/>
      </xdr:nvCxnSpPr>
      <xdr:spPr>
        <a:xfrm>
          <a:off x="2336800" y="1078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F8DE5E89-E559-4FF1-992C-022E49E0122F}"/>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486C5444-4ED4-4969-9DEF-65B7C3F18B22}"/>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157056</xdr:rowOff>
    </xdr:to>
    <xdr:cxnSp macro="">
      <xdr:nvCxnSpPr>
        <xdr:cNvPr id="140" name="直線コネクタ 139">
          <a:extLst>
            <a:ext uri="{FF2B5EF4-FFF2-40B4-BE49-F238E27FC236}">
              <a16:creationId xmlns:a16="http://schemas.microsoft.com/office/drawing/2014/main" id="{7F6E1B3A-7C43-4E1C-94C3-DEC527E52282}"/>
            </a:ext>
          </a:extLst>
        </xdr:cNvPr>
        <xdr:cNvCxnSpPr/>
      </xdr:nvCxnSpPr>
      <xdr:spPr>
        <a:xfrm>
          <a:off x="1447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119EB6C8-4589-4D4B-BA0E-DD452131FF39}"/>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27F46838-0FDF-4631-861A-4867DF4CC482}"/>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1BFE58FE-B9C7-41B2-995D-78977D5DCE71}"/>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1207C651-48A2-4A36-B87A-6D29EB4BBF2C}"/>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98DAAD2-23BB-46DA-B31D-4FB86D3321A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C08C5B7-2CAB-4740-B6F5-64F24EF63F3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16A1035-D3A0-4305-B782-A90598809A8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BA98413-F983-49ED-9758-DE76AB92E26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1039D05-A1F1-49A3-AD9D-BE5CB0AD74B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a:extLst>
            <a:ext uri="{FF2B5EF4-FFF2-40B4-BE49-F238E27FC236}">
              <a16:creationId xmlns:a16="http://schemas.microsoft.com/office/drawing/2014/main" id="{7B79339B-8EE8-4FBE-A762-DC31C49B223D}"/>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a:extLst>
            <a:ext uri="{FF2B5EF4-FFF2-40B4-BE49-F238E27FC236}">
              <a16:creationId xmlns:a16="http://schemas.microsoft.com/office/drawing/2014/main" id="{3353A148-6390-49E7-93BC-DCF88BA6B83E}"/>
            </a:ext>
          </a:extLst>
        </xdr:cNvPr>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2" name="楕円 151">
          <a:extLst>
            <a:ext uri="{FF2B5EF4-FFF2-40B4-BE49-F238E27FC236}">
              <a16:creationId xmlns:a16="http://schemas.microsoft.com/office/drawing/2014/main" id="{BA14871D-8BCA-4BE9-B562-C1DDBC791BE7}"/>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3" name="テキスト ボックス 152">
          <a:extLst>
            <a:ext uri="{FF2B5EF4-FFF2-40B4-BE49-F238E27FC236}">
              <a16:creationId xmlns:a16="http://schemas.microsoft.com/office/drawing/2014/main" id="{58A1A384-B141-4058-A5BC-B5BEED2ECE03}"/>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4" name="楕円 153">
          <a:extLst>
            <a:ext uri="{FF2B5EF4-FFF2-40B4-BE49-F238E27FC236}">
              <a16:creationId xmlns:a16="http://schemas.microsoft.com/office/drawing/2014/main" id="{65A1F1E9-3DBD-46BF-A156-715374EC41BB}"/>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5" name="テキスト ボックス 154">
          <a:extLst>
            <a:ext uri="{FF2B5EF4-FFF2-40B4-BE49-F238E27FC236}">
              <a16:creationId xmlns:a16="http://schemas.microsoft.com/office/drawing/2014/main" id="{48E76712-699E-4847-A180-FA626E84BC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6" name="楕円 155">
          <a:extLst>
            <a:ext uri="{FF2B5EF4-FFF2-40B4-BE49-F238E27FC236}">
              <a16:creationId xmlns:a16="http://schemas.microsoft.com/office/drawing/2014/main" id="{79A9C685-825E-49CD-B6D1-8FA9747F02A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7" name="テキスト ボックス 156">
          <a:extLst>
            <a:ext uri="{FF2B5EF4-FFF2-40B4-BE49-F238E27FC236}">
              <a16:creationId xmlns:a16="http://schemas.microsoft.com/office/drawing/2014/main" id="{DB8F7203-19E1-42A4-9E12-1932F0134528}"/>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8" name="楕円 157">
          <a:extLst>
            <a:ext uri="{FF2B5EF4-FFF2-40B4-BE49-F238E27FC236}">
              <a16:creationId xmlns:a16="http://schemas.microsoft.com/office/drawing/2014/main" id="{CA7375EA-F4E0-497F-A74A-9C3EADC6A2A2}"/>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id="{B15E68C7-7407-4A70-A600-57A867FB422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6E5F4C9-FE73-4BF2-B310-54866030912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DA5898D-17B5-43C2-BA64-CAB89400CBA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C416DEF-2824-4E30-84F6-43456772C55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4984B6B0-EE8A-4537-833B-752E25D5891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2B5F9BC-4674-412A-B0E4-1977C7E9A8F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461927E-C88E-425C-846C-80AAB238D66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9C13AA5C-5889-4ECF-9CC4-C42D576331D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BF72F40-F648-49FC-A4FA-98FDF37AA71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6E90121-317C-4B7E-9831-5BEF253D504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38811391-33C6-480B-AD18-B06C2F5A8E0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66EBE61-73A3-4588-B09C-33F70969B72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DAD8244-6D43-49E9-A696-5968C07270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882CA8BD-8A66-4D73-AF09-8158AC4AE9B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行財政改革の一環として実施した生ごみたい肥化事業等の廃止により委託料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47,948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千円減、公園維持管理業務委託料（臨海西公園の廃止等）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千円減、特別職の給与削減および退職者の増加により人件費約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千円減により、町民一人当たりの決算額については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行財政改革等による事務事業の見直しにより、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年連続で減少しているが、依然として類似団体平均を上回る額であるため、引き続き経常経費の縮減に努める。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F78B41B-D0BB-4B32-9072-1638490701C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5712B17-EBD2-419C-8DE5-391210027E2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3F7D7FC7-AE32-4415-AEB2-7809A6EE4ED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FB785CB-75B3-4F57-B526-DF9AE786F09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7811F85-B241-4FB8-917C-CF7E3C74E598}"/>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542D36EF-B726-4759-A079-5A70E92E7F96}"/>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38398805-466F-4078-A119-0A5321D4479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462A39E2-9C70-45F4-8490-D76BEC3617B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1989B47-5593-44D9-A77F-1423A1BBBB2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6119D5A-28BB-4B83-9452-E8758E0EE31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91A37471-430D-4DCE-A7F7-6DE2683EAB0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362FEE93-1D02-4741-BFC3-D6790378CB7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D4B5A9F-F9DD-488A-B1F3-5759DA4E41D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CD02015-D1E6-4EBC-94AB-2966B8BEC96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767526E-639D-4BC4-BC78-C18F1C962A2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E8F7B0C9-B01C-412F-9B1A-ED2A3DBE0EB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664CDBA8-48AE-4138-A72D-3E0C38630A59}"/>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E5C1844C-30A4-40F2-A0FB-ABCD1A8B20FC}"/>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2C40D347-CB14-4862-BFD8-3548EB7A77B1}"/>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22643A06-2DEF-45F4-ADD3-A28B1E5C7DFB}"/>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DA8AA853-76B4-4113-81B8-DD7ACE9B97B1}"/>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116598</xdr:rowOff>
    </xdr:from>
    <xdr:to>
      <xdr:col>23</xdr:col>
      <xdr:colOff>133350</xdr:colOff>
      <xdr:row>82</xdr:row>
      <xdr:rowOff>147681</xdr:rowOff>
    </xdr:to>
    <xdr:cxnSp macro="">
      <xdr:nvCxnSpPr>
        <xdr:cNvPr id="194" name="直線コネクタ 193">
          <a:extLst>
            <a:ext uri="{FF2B5EF4-FFF2-40B4-BE49-F238E27FC236}">
              <a16:creationId xmlns:a16="http://schemas.microsoft.com/office/drawing/2014/main" id="{3A3E86AC-F8BD-4714-B325-5A36C7EF77E1}"/>
            </a:ext>
          </a:extLst>
        </xdr:cNvPr>
        <xdr:cNvCxnSpPr/>
      </xdr:nvCxnSpPr>
      <xdr:spPr>
        <a:xfrm flipV="1">
          <a:off x="4114800" y="14175498"/>
          <a:ext cx="8382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7536AD98-1CAB-46D3-84A7-43D57A13681F}"/>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64012CDD-454C-4EF1-AD91-7636DAF245B6}"/>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147681</xdr:rowOff>
    </xdr:from>
    <xdr:to>
      <xdr:col>19</xdr:col>
      <xdr:colOff>133350</xdr:colOff>
      <xdr:row>82</xdr:row>
      <xdr:rowOff>161541</xdr:rowOff>
    </xdr:to>
    <xdr:cxnSp macro="">
      <xdr:nvCxnSpPr>
        <xdr:cNvPr id="197" name="直線コネクタ 196">
          <a:extLst>
            <a:ext uri="{FF2B5EF4-FFF2-40B4-BE49-F238E27FC236}">
              <a16:creationId xmlns:a16="http://schemas.microsoft.com/office/drawing/2014/main" id="{E35F6398-CDF9-4AFB-80F7-24654495FE6B}"/>
            </a:ext>
          </a:extLst>
        </xdr:cNvPr>
        <xdr:cNvCxnSpPr/>
      </xdr:nvCxnSpPr>
      <xdr:spPr>
        <a:xfrm flipV="1">
          <a:off x="3225800" y="14206581"/>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B340DE7B-6461-4716-903F-007BA5EB2A5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B7281081-91E7-48FE-B11B-78EA8AA1F1CD}"/>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161541</xdr:rowOff>
    </xdr:from>
    <xdr:to>
      <xdr:col>15</xdr:col>
      <xdr:colOff>82550</xdr:colOff>
      <xdr:row>83</xdr:row>
      <xdr:rowOff>7677</xdr:rowOff>
    </xdr:to>
    <xdr:cxnSp macro="">
      <xdr:nvCxnSpPr>
        <xdr:cNvPr id="200" name="直線コネクタ 199">
          <a:extLst>
            <a:ext uri="{FF2B5EF4-FFF2-40B4-BE49-F238E27FC236}">
              <a16:creationId xmlns:a16="http://schemas.microsoft.com/office/drawing/2014/main" id="{A21FE44B-0E8C-46D4-9ACB-42B7C0172FE4}"/>
            </a:ext>
          </a:extLst>
        </xdr:cNvPr>
        <xdr:cNvCxnSpPr/>
      </xdr:nvCxnSpPr>
      <xdr:spPr>
        <a:xfrm flipV="1">
          <a:off x="2336800" y="14220441"/>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7DC4176C-B1FB-4EDC-886F-ACD5DD708C9C}"/>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13128D22-2CE3-450A-A5B3-1D61F0974D5F}"/>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2102</xdr:rowOff>
    </xdr:from>
    <xdr:to>
      <xdr:col>11</xdr:col>
      <xdr:colOff>31750</xdr:colOff>
      <xdr:row>83</xdr:row>
      <xdr:rowOff>7677</xdr:rowOff>
    </xdr:to>
    <xdr:cxnSp macro="">
      <xdr:nvCxnSpPr>
        <xdr:cNvPr id="203" name="直線コネクタ 202">
          <a:extLst>
            <a:ext uri="{FF2B5EF4-FFF2-40B4-BE49-F238E27FC236}">
              <a16:creationId xmlns:a16="http://schemas.microsoft.com/office/drawing/2014/main" id="{C94D8694-01C1-4D59-8C53-30ED9B6EE7AC}"/>
            </a:ext>
          </a:extLst>
        </xdr:cNvPr>
        <xdr:cNvCxnSpPr/>
      </xdr:nvCxnSpPr>
      <xdr:spPr>
        <a:xfrm>
          <a:off x="1447800" y="14232452"/>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EC318530-F1F6-4D99-AB02-F3236DC2AB26}"/>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25655FD7-053A-450E-863A-721EBB9B8B8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177DFE28-463A-46CF-89AE-DA3168DC8AAF}"/>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3CBE60D0-E2FE-4F9A-8445-ABF5B02BA51F}"/>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A8252DA-7377-47BA-A09B-33559C1D403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118837E-FE24-4DE1-9D0B-7F39F117928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D579445-1FA9-4D2D-96C5-F9C34552CF5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C13ED64-573A-4514-BF6B-70768F2C93B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8B678EA-8B87-4BAD-80F2-499DF56AD1A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65798</xdr:rowOff>
    </xdr:from>
    <xdr:to>
      <xdr:col>23</xdr:col>
      <xdr:colOff>184150</xdr:colOff>
      <xdr:row>82</xdr:row>
      <xdr:rowOff>167398</xdr:rowOff>
    </xdr:to>
    <xdr:sp macro="" textlink="">
      <xdr:nvSpPr>
        <xdr:cNvPr id="213" name="楕円 212">
          <a:extLst>
            <a:ext uri="{FF2B5EF4-FFF2-40B4-BE49-F238E27FC236}">
              <a16:creationId xmlns:a16="http://schemas.microsoft.com/office/drawing/2014/main" id="{D8B2B6CC-DEB9-44AD-A254-3352B5FD5027}"/>
            </a:ext>
          </a:extLst>
        </xdr:cNvPr>
        <xdr:cNvSpPr/>
      </xdr:nvSpPr>
      <xdr:spPr>
        <a:xfrm>
          <a:off x="4902200" y="141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37875</xdr:rowOff>
    </xdr:from>
    <xdr:ext cx="762000" cy="259045"/>
    <xdr:sp macro="" textlink="">
      <xdr:nvSpPr>
        <xdr:cNvPr id="214" name="人件費・物件費等の状況該当値テキスト">
          <a:extLst>
            <a:ext uri="{FF2B5EF4-FFF2-40B4-BE49-F238E27FC236}">
              <a16:creationId xmlns:a16="http://schemas.microsoft.com/office/drawing/2014/main" id="{03C906D0-A705-4C78-B13A-BFEED3B80929}"/>
            </a:ext>
          </a:extLst>
        </xdr:cNvPr>
        <xdr:cNvSpPr txBox="1"/>
      </xdr:nvSpPr>
      <xdr:spPr>
        <a:xfrm>
          <a:off x="5041900" y="1409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96881</xdr:rowOff>
    </xdr:from>
    <xdr:to>
      <xdr:col>19</xdr:col>
      <xdr:colOff>184150</xdr:colOff>
      <xdr:row>83</xdr:row>
      <xdr:rowOff>27031</xdr:rowOff>
    </xdr:to>
    <xdr:sp macro="" textlink="">
      <xdr:nvSpPr>
        <xdr:cNvPr id="215" name="楕円 214">
          <a:extLst>
            <a:ext uri="{FF2B5EF4-FFF2-40B4-BE49-F238E27FC236}">
              <a16:creationId xmlns:a16="http://schemas.microsoft.com/office/drawing/2014/main" id="{B75A541A-6C36-4065-8577-6DB44D8C60F3}"/>
            </a:ext>
          </a:extLst>
        </xdr:cNvPr>
        <xdr:cNvSpPr/>
      </xdr:nvSpPr>
      <xdr:spPr>
        <a:xfrm>
          <a:off x="4064000" y="141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11808</xdr:rowOff>
    </xdr:from>
    <xdr:ext cx="736600" cy="259045"/>
    <xdr:sp macro="" textlink="">
      <xdr:nvSpPr>
        <xdr:cNvPr id="216" name="テキスト ボックス 215">
          <a:extLst>
            <a:ext uri="{FF2B5EF4-FFF2-40B4-BE49-F238E27FC236}">
              <a16:creationId xmlns:a16="http://schemas.microsoft.com/office/drawing/2014/main" id="{3D85F0E3-C7E0-433E-A4E8-EBA92BBE5511}"/>
            </a:ext>
          </a:extLst>
        </xdr:cNvPr>
        <xdr:cNvSpPr txBox="1"/>
      </xdr:nvSpPr>
      <xdr:spPr>
        <a:xfrm>
          <a:off x="3733800" y="1424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110741</xdr:rowOff>
    </xdr:from>
    <xdr:to>
      <xdr:col>15</xdr:col>
      <xdr:colOff>133350</xdr:colOff>
      <xdr:row>83</xdr:row>
      <xdr:rowOff>40891</xdr:rowOff>
    </xdr:to>
    <xdr:sp macro="" textlink="">
      <xdr:nvSpPr>
        <xdr:cNvPr id="217" name="楕円 216">
          <a:extLst>
            <a:ext uri="{FF2B5EF4-FFF2-40B4-BE49-F238E27FC236}">
              <a16:creationId xmlns:a16="http://schemas.microsoft.com/office/drawing/2014/main" id="{0F68A6CC-CDAE-4134-BBAE-656BFE57E041}"/>
            </a:ext>
          </a:extLst>
        </xdr:cNvPr>
        <xdr:cNvSpPr/>
      </xdr:nvSpPr>
      <xdr:spPr>
        <a:xfrm>
          <a:off x="3175000" y="141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25668</xdr:rowOff>
    </xdr:from>
    <xdr:ext cx="762000" cy="259045"/>
    <xdr:sp macro="" textlink="">
      <xdr:nvSpPr>
        <xdr:cNvPr id="218" name="テキスト ボックス 217">
          <a:extLst>
            <a:ext uri="{FF2B5EF4-FFF2-40B4-BE49-F238E27FC236}">
              <a16:creationId xmlns:a16="http://schemas.microsoft.com/office/drawing/2014/main" id="{FDDC4F13-5075-41EE-9A20-35AF2B62FB80}"/>
            </a:ext>
          </a:extLst>
        </xdr:cNvPr>
        <xdr:cNvSpPr txBox="1"/>
      </xdr:nvSpPr>
      <xdr:spPr>
        <a:xfrm>
          <a:off x="2844800" y="1425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128327</xdr:rowOff>
    </xdr:from>
    <xdr:to>
      <xdr:col>11</xdr:col>
      <xdr:colOff>82550</xdr:colOff>
      <xdr:row>83</xdr:row>
      <xdr:rowOff>58477</xdr:rowOff>
    </xdr:to>
    <xdr:sp macro="" textlink="">
      <xdr:nvSpPr>
        <xdr:cNvPr id="219" name="楕円 218">
          <a:extLst>
            <a:ext uri="{FF2B5EF4-FFF2-40B4-BE49-F238E27FC236}">
              <a16:creationId xmlns:a16="http://schemas.microsoft.com/office/drawing/2014/main" id="{B8C22A83-A69B-4878-9927-5D756B942BC8}"/>
            </a:ext>
          </a:extLst>
        </xdr:cNvPr>
        <xdr:cNvSpPr/>
      </xdr:nvSpPr>
      <xdr:spPr>
        <a:xfrm>
          <a:off x="2286000" y="141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43254</xdr:rowOff>
    </xdr:from>
    <xdr:ext cx="762000" cy="259045"/>
    <xdr:sp macro="" textlink="">
      <xdr:nvSpPr>
        <xdr:cNvPr id="220" name="テキスト ボックス 219">
          <a:extLst>
            <a:ext uri="{FF2B5EF4-FFF2-40B4-BE49-F238E27FC236}">
              <a16:creationId xmlns:a16="http://schemas.microsoft.com/office/drawing/2014/main" id="{73EB4DFA-9D01-46D6-B72B-5EA09FC9334B}"/>
            </a:ext>
          </a:extLst>
        </xdr:cNvPr>
        <xdr:cNvSpPr txBox="1"/>
      </xdr:nvSpPr>
      <xdr:spPr>
        <a:xfrm>
          <a:off x="1955800" y="142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122752</xdr:rowOff>
    </xdr:from>
    <xdr:to>
      <xdr:col>7</xdr:col>
      <xdr:colOff>31750</xdr:colOff>
      <xdr:row>83</xdr:row>
      <xdr:rowOff>52902</xdr:rowOff>
    </xdr:to>
    <xdr:sp macro="" textlink="">
      <xdr:nvSpPr>
        <xdr:cNvPr id="221" name="楕円 220">
          <a:extLst>
            <a:ext uri="{FF2B5EF4-FFF2-40B4-BE49-F238E27FC236}">
              <a16:creationId xmlns:a16="http://schemas.microsoft.com/office/drawing/2014/main" id="{BEA0D807-5E1F-4F1C-BA52-5522564AFFED}"/>
            </a:ext>
          </a:extLst>
        </xdr:cNvPr>
        <xdr:cNvSpPr/>
      </xdr:nvSpPr>
      <xdr:spPr>
        <a:xfrm>
          <a:off x="1397000" y="14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37679</xdr:rowOff>
    </xdr:from>
    <xdr:ext cx="762000" cy="259045"/>
    <xdr:sp macro="" textlink="">
      <xdr:nvSpPr>
        <xdr:cNvPr id="222" name="テキスト ボックス 221">
          <a:extLst>
            <a:ext uri="{FF2B5EF4-FFF2-40B4-BE49-F238E27FC236}">
              <a16:creationId xmlns:a16="http://schemas.microsoft.com/office/drawing/2014/main" id="{9B914D85-7335-44C5-B01B-15E5D5E22BE3}"/>
            </a:ext>
          </a:extLst>
        </xdr:cNvPr>
        <xdr:cNvSpPr txBox="1"/>
      </xdr:nvSpPr>
      <xdr:spPr>
        <a:xfrm>
          <a:off x="1066800" y="142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A592935-8363-42D5-B8A3-3D05C8546DD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ADB26BC2-9277-43EB-A3CE-2557D7D785A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85075AFD-494F-413D-B073-85319753693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D138861-2A11-4FC5-B584-ACEB8AB4825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BB5B096E-6107-482B-B8F9-1F20C89EC49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23B9887E-7662-4093-81B1-ECDE0888966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997CF5A3-E481-4936-A601-3373431F61D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EFD40629-6403-4BBB-814B-934ACF0E306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21DC0909-362C-48F4-8BED-5290412ED49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1E15C26A-B75A-4974-9244-E0B9E35B2EE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89D85064-969B-49E7-8CAD-0952734AEE3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F0D9C103-CF25-4751-ACD7-D1D18805138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25F1141B-2C00-4848-A931-596C4689E7B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前年度から教育部局で職員数が１名増加しているものの、昇給・昇格等の運用によりラスパイレス指数については、前年度比ではほぼ横ばいとなっている。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引き続き、給与の適正化を図りながら類似団体平均値の水準を維持できるよう努める。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77DA9471-C0AD-4AC1-A2A9-7463D8C9165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B3FE5BC9-EC67-40EB-B2E2-DF3AEA10D77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2D59A950-CE4F-4058-8A04-E58F25722B6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C111D073-D59F-4DF2-BAE7-4FC979C5A95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125F06F6-83F8-42D6-B13A-37272ECE2BD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BE701E89-D4A0-43B3-BF66-B92B28EB126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527D699A-FDCB-41E8-9542-672686186C0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EA524BA9-6AD4-4E8A-B7B5-6919C50B4A3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61D6EDD0-4F39-49D6-A025-525494999EE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8AAC5C45-A8A7-41FD-8B56-105A0B1133B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1138E240-97CA-4CA0-9D80-F59A335D3CC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8F5A8350-C687-43E6-A3BE-0DBB368E28F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FB5903C3-1146-4909-9973-6F22AAD5600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C55DD63-4903-4BFE-B3EF-EDBFF7A697DF}"/>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7EAEAFEC-1D33-4F32-91B6-DEB139B40DA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ED3B678-CC00-4154-9D53-EA63AAACC52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0A43DC2-5146-49C6-A2C8-DDD13D7968C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47A883A8-96EF-408F-9ED2-C0F33AB631A1}"/>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B3E41755-3661-481C-91EF-06F471C1CCF6}"/>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45EB121F-A42B-4E94-A8BB-3D7A75AB9505}"/>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F0644BD6-4FA8-4871-8079-9BFF0C2289B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F28E46A8-796D-4EFE-9ABD-62D4F26309CC}"/>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78618</xdr:rowOff>
    </xdr:to>
    <xdr:cxnSp macro="">
      <xdr:nvCxnSpPr>
        <xdr:cNvPr id="258" name="直線コネクタ 257">
          <a:extLst>
            <a:ext uri="{FF2B5EF4-FFF2-40B4-BE49-F238E27FC236}">
              <a16:creationId xmlns:a16="http://schemas.microsoft.com/office/drawing/2014/main" id="{0967F917-AA0D-4E51-8DBA-6D797BDC631E}"/>
            </a:ext>
          </a:extLst>
        </xdr:cNvPr>
        <xdr:cNvCxnSpPr/>
      </xdr:nvCxnSpPr>
      <xdr:spPr>
        <a:xfrm flipV="1">
          <a:off x="16179800" y="148118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3796AAF7-1100-4AF1-BE12-B57E45880D9D}"/>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C3BEC939-1F3C-4CE9-A326-34AD2BFBE932}"/>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113091</xdr:rowOff>
    </xdr:to>
    <xdr:cxnSp macro="">
      <xdr:nvCxnSpPr>
        <xdr:cNvPr id="261" name="直線コネクタ 260">
          <a:extLst>
            <a:ext uri="{FF2B5EF4-FFF2-40B4-BE49-F238E27FC236}">
              <a16:creationId xmlns:a16="http://schemas.microsoft.com/office/drawing/2014/main" id="{02AC0F50-ACE7-4C99-B68B-723039871637}"/>
            </a:ext>
          </a:extLst>
        </xdr:cNvPr>
        <xdr:cNvCxnSpPr/>
      </xdr:nvCxnSpPr>
      <xdr:spPr>
        <a:xfrm flipV="1">
          <a:off x="15290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BCD72055-498A-4766-AE5A-9D6EC55E363C}"/>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FA84F3F6-31AC-4624-91BC-4E8635A41998}"/>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113091</xdr:rowOff>
    </xdr:to>
    <xdr:cxnSp macro="">
      <xdr:nvCxnSpPr>
        <xdr:cNvPr id="264" name="直線コネクタ 263">
          <a:extLst>
            <a:ext uri="{FF2B5EF4-FFF2-40B4-BE49-F238E27FC236}">
              <a16:creationId xmlns:a16="http://schemas.microsoft.com/office/drawing/2014/main" id="{9227C6D7-7269-4271-A700-FAE8D7C247EF}"/>
            </a:ext>
          </a:extLst>
        </xdr:cNvPr>
        <xdr:cNvCxnSpPr/>
      </xdr:nvCxnSpPr>
      <xdr:spPr>
        <a:xfrm>
          <a:off x="14401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4AC3868F-ABB7-4499-BDB4-952E1E09A6BD}"/>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AAF0FE57-012C-447E-AD57-D49F9C18669A}"/>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21166</xdr:rowOff>
    </xdr:to>
    <xdr:cxnSp macro="">
      <xdr:nvCxnSpPr>
        <xdr:cNvPr id="267" name="直線コネクタ 266">
          <a:extLst>
            <a:ext uri="{FF2B5EF4-FFF2-40B4-BE49-F238E27FC236}">
              <a16:creationId xmlns:a16="http://schemas.microsoft.com/office/drawing/2014/main" id="{2A9E8264-5705-4695-BBC1-E5D41A4AD657}"/>
            </a:ext>
          </a:extLst>
        </xdr:cNvPr>
        <xdr:cNvCxnSpPr/>
      </xdr:nvCxnSpPr>
      <xdr:spPr>
        <a:xfrm>
          <a:off x="13512800" y="146969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7ED748EA-D754-42B2-A2B3-FCC42B478C24}"/>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5953FC8E-9FE2-4B7D-8191-9899C2CBFC13}"/>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ED240E52-B5D2-4D34-B553-257C4D4BF4A9}"/>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CD730CBD-70F0-4AC1-9F91-BD18A986C761}"/>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89AAD97-1706-42ED-A377-6DF06063BC2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C023A99-8C60-4C3C-9AF9-486C14B7A91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F85627E-8CD5-4973-853F-CF6F1DEB94F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BDDC030-C2DA-4370-AD8B-F99DC193609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775178D-EEE8-4DE4-924A-0A1A6491A3E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a:extLst>
            <a:ext uri="{FF2B5EF4-FFF2-40B4-BE49-F238E27FC236}">
              <a16:creationId xmlns:a16="http://schemas.microsoft.com/office/drawing/2014/main" id="{A2991D91-A93E-44A4-8172-A4F51C3D2DCC}"/>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8" name="給与水準   （国との比較）該当値テキスト">
          <a:extLst>
            <a:ext uri="{FF2B5EF4-FFF2-40B4-BE49-F238E27FC236}">
              <a16:creationId xmlns:a16="http://schemas.microsoft.com/office/drawing/2014/main" id="{ECC6A956-E533-43DA-8489-9E1217F1D638}"/>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a:extLst>
            <a:ext uri="{FF2B5EF4-FFF2-40B4-BE49-F238E27FC236}">
              <a16:creationId xmlns:a16="http://schemas.microsoft.com/office/drawing/2014/main" id="{6DE7CBB9-A11F-4B0E-8D31-3C125CBA7FAD}"/>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80" name="テキスト ボックス 279">
          <a:extLst>
            <a:ext uri="{FF2B5EF4-FFF2-40B4-BE49-F238E27FC236}">
              <a16:creationId xmlns:a16="http://schemas.microsoft.com/office/drawing/2014/main" id="{AEB03707-9E21-4677-B245-EA43CFD3F27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a:extLst>
            <a:ext uri="{FF2B5EF4-FFF2-40B4-BE49-F238E27FC236}">
              <a16:creationId xmlns:a16="http://schemas.microsoft.com/office/drawing/2014/main" id="{E1D307D6-90F8-48DE-A6C2-DF302CBF6549}"/>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a:extLst>
            <a:ext uri="{FF2B5EF4-FFF2-40B4-BE49-F238E27FC236}">
              <a16:creationId xmlns:a16="http://schemas.microsoft.com/office/drawing/2014/main" id="{3F7CB5BD-677A-4228-922C-F428D8F6428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0BAE7AC0-E900-41BD-A3C0-3208DA9A9179}"/>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4" name="テキスト ボックス 283">
          <a:extLst>
            <a:ext uri="{FF2B5EF4-FFF2-40B4-BE49-F238E27FC236}">
              <a16:creationId xmlns:a16="http://schemas.microsoft.com/office/drawing/2014/main" id="{4EF49FE9-6411-4039-86F3-5CF4187E399D}"/>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5" name="楕円 284">
          <a:extLst>
            <a:ext uri="{FF2B5EF4-FFF2-40B4-BE49-F238E27FC236}">
              <a16:creationId xmlns:a16="http://schemas.microsoft.com/office/drawing/2014/main" id="{4FA1323C-8435-4FB5-A8A5-20B9CB866947}"/>
            </a:ext>
          </a:extLst>
        </xdr:cNvPr>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86" name="テキスト ボックス 285">
          <a:extLst>
            <a:ext uri="{FF2B5EF4-FFF2-40B4-BE49-F238E27FC236}">
              <a16:creationId xmlns:a16="http://schemas.microsoft.com/office/drawing/2014/main" id="{4CB2E381-F11B-4576-972C-7027B82AE2FB}"/>
            </a:ext>
          </a:extLst>
        </xdr:cNvPr>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D452BFE-1BBA-4670-9976-755F52802AF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3AFFB42-2C85-41C2-8C7B-CC8E4C2855D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7303E141-03AF-4574-A638-84EF5D56846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8C8ECC10-5149-47A3-B34A-CE21221C9E6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28008C19-5244-4A69-89E8-B00667CE74C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ED1D1D7E-01CA-409E-AE01-9B324C595F6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BD307EC0-15E1-49EC-AFE2-AC1134A1BF5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40866F32-F832-4203-8BEF-9DEC8F5BFA3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7821A16-171A-4AA8-8EC6-C828F962A72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71952E1-5A5E-46E5-A715-FB2548CE929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E21A6A92-418B-4C1B-ADE0-F3715A61CDA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4FC3E11-1512-4AC6-8AAE-CB7DD7791AD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C8D0255-111E-4163-B089-49B906F2335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令和元年度は、教育部局で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名の増となったが、類似団体平均とほぼ同数となっている。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財政状況と事務事業量を考慮しつつ、再任用職員や定年延長の動向を踏まえながら、引き続き適正な定員管理に努めていく。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8FEF58B6-9F02-4C35-A778-172B245A309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33142AF-4311-4B7D-A092-4B012AD8C11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FA4C22D-2B69-4BD3-B8DC-FA801E3CA7D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9583A55A-F2FF-4464-AE9F-53A93D43C0C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C2C95A2F-44B7-4CCC-81F1-08349B21B58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2CAFE32-BE26-4CAF-8A51-171002EEA72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C082550F-6DA2-4160-9425-477FD50175D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A289B90F-7402-4663-8D46-D6CB42A3257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3848B8BD-5ACA-4852-BA34-20F5E14546C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A7508396-A6AF-4A98-A675-E729856A8A3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277DB28-17A2-4602-92E8-997A031C870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1314856A-3F0B-47E7-9132-3974E76FB9FD}"/>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A43DBDBD-4A42-43B0-8DF1-AEA6914D51D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DB40369-67FD-4149-B4D7-1878C6CD806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47479811-03C7-404D-9C50-EF200FDA2AE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E2A683D4-D5AA-4862-85C6-D3FA8ABDCC6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B1AAD5D6-EEDE-42C4-85A2-002DEEA2833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61BA2BDE-1E44-481C-A96B-1A1EE48FD8AD}"/>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70890F82-D09D-449B-B3AD-48CE45A7C898}"/>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D0C37641-3E11-45A6-ACB1-78173E0C4EEF}"/>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8039D3E8-DF38-429D-A01A-8CFBB7B88F92}"/>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3556</xdr:rowOff>
    </xdr:from>
    <xdr:to>
      <xdr:col>81</xdr:col>
      <xdr:colOff>44450</xdr:colOff>
      <xdr:row>61</xdr:row>
      <xdr:rowOff>5165</xdr:rowOff>
    </xdr:to>
    <xdr:cxnSp macro="">
      <xdr:nvCxnSpPr>
        <xdr:cNvPr id="321" name="直線コネクタ 320">
          <a:extLst>
            <a:ext uri="{FF2B5EF4-FFF2-40B4-BE49-F238E27FC236}">
              <a16:creationId xmlns:a16="http://schemas.microsoft.com/office/drawing/2014/main" id="{4A0CC490-9339-4249-AE19-5FF16E8959B8}"/>
            </a:ext>
          </a:extLst>
        </xdr:cNvPr>
        <xdr:cNvCxnSpPr/>
      </xdr:nvCxnSpPr>
      <xdr:spPr>
        <a:xfrm>
          <a:off x="16179800" y="10462006"/>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283C3B77-D559-499A-BC66-9BDCD8C69801}"/>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57307756-0F03-4784-8A2F-ECFACD184EDE}"/>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3556</xdr:rowOff>
    </xdr:from>
    <xdr:to>
      <xdr:col>77</xdr:col>
      <xdr:colOff>44450</xdr:colOff>
      <xdr:row>61</xdr:row>
      <xdr:rowOff>11599</xdr:rowOff>
    </xdr:to>
    <xdr:cxnSp macro="">
      <xdr:nvCxnSpPr>
        <xdr:cNvPr id="324" name="直線コネクタ 323">
          <a:extLst>
            <a:ext uri="{FF2B5EF4-FFF2-40B4-BE49-F238E27FC236}">
              <a16:creationId xmlns:a16="http://schemas.microsoft.com/office/drawing/2014/main" id="{14323D69-F15E-4CFF-A93D-D3992BBCAF88}"/>
            </a:ext>
          </a:extLst>
        </xdr:cNvPr>
        <xdr:cNvCxnSpPr/>
      </xdr:nvCxnSpPr>
      <xdr:spPr>
        <a:xfrm flipV="1">
          <a:off x="15290800" y="104620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9152C3AA-3685-4218-96B3-D5E309614D3F}"/>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145FCF9D-A962-415A-B3B6-C3337959B1BB}"/>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170180</xdr:rowOff>
    </xdr:from>
    <xdr:to>
      <xdr:col>72</xdr:col>
      <xdr:colOff>203200</xdr:colOff>
      <xdr:row>61</xdr:row>
      <xdr:rowOff>11599</xdr:rowOff>
    </xdr:to>
    <xdr:cxnSp macro="">
      <xdr:nvCxnSpPr>
        <xdr:cNvPr id="327" name="直線コネクタ 326">
          <a:extLst>
            <a:ext uri="{FF2B5EF4-FFF2-40B4-BE49-F238E27FC236}">
              <a16:creationId xmlns:a16="http://schemas.microsoft.com/office/drawing/2014/main" id="{7A58E259-E438-4A49-B34D-13C8C50385BC}"/>
            </a:ext>
          </a:extLst>
        </xdr:cNvPr>
        <xdr:cNvCxnSpPr/>
      </xdr:nvCxnSpPr>
      <xdr:spPr>
        <a:xfrm>
          <a:off x="14401800" y="1045718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4A599A9F-E856-4399-BF46-1E320A388E8C}"/>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4A1ADC5-1CF5-4C37-A540-68DC556B5A6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154898</xdr:rowOff>
    </xdr:from>
    <xdr:to>
      <xdr:col>68</xdr:col>
      <xdr:colOff>152400</xdr:colOff>
      <xdr:row>60</xdr:row>
      <xdr:rowOff>170180</xdr:rowOff>
    </xdr:to>
    <xdr:cxnSp macro="">
      <xdr:nvCxnSpPr>
        <xdr:cNvPr id="330" name="直線コネクタ 329">
          <a:extLst>
            <a:ext uri="{FF2B5EF4-FFF2-40B4-BE49-F238E27FC236}">
              <a16:creationId xmlns:a16="http://schemas.microsoft.com/office/drawing/2014/main" id="{6293B80F-6999-403B-83F6-BA1307E1FAA3}"/>
            </a:ext>
          </a:extLst>
        </xdr:cNvPr>
        <xdr:cNvCxnSpPr/>
      </xdr:nvCxnSpPr>
      <xdr:spPr>
        <a:xfrm>
          <a:off x="13512800" y="1044189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3AA66923-AE55-464D-8C94-933F7F35485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EB217392-1A5C-4FC0-BF3C-A5F168E3EF7F}"/>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7BAC00FD-1FD1-46B1-A04E-4D150F31A088}"/>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8611E9BB-20E1-4A74-A61F-EABBB343B51A}"/>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4F34FC8-17DE-418B-B088-EA54235F4ED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6A564B4-B7C1-4584-8E31-DEDAC1CB2F4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4240F19-33C6-4AD7-AFC8-8BFEA17626D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DE6909C-5158-4639-8B9B-FC35B7B15FF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3F80DB0-23F0-4C16-9991-CC65CC3F4D2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125815</xdr:rowOff>
    </xdr:from>
    <xdr:to>
      <xdr:col>81</xdr:col>
      <xdr:colOff>95250</xdr:colOff>
      <xdr:row>61</xdr:row>
      <xdr:rowOff>55965</xdr:rowOff>
    </xdr:to>
    <xdr:sp macro="" textlink="">
      <xdr:nvSpPr>
        <xdr:cNvPr id="340" name="楕円 339">
          <a:extLst>
            <a:ext uri="{FF2B5EF4-FFF2-40B4-BE49-F238E27FC236}">
              <a16:creationId xmlns:a16="http://schemas.microsoft.com/office/drawing/2014/main" id="{15BA3FE6-3841-4DFE-B966-C00B68189516}"/>
            </a:ext>
          </a:extLst>
        </xdr:cNvPr>
        <xdr:cNvSpPr/>
      </xdr:nvSpPr>
      <xdr:spPr>
        <a:xfrm>
          <a:off x="169672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97892</xdr:rowOff>
    </xdr:from>
    <xdr:ext cx="762000" cy="259045"/>
    <xdr:sp macro="" textlink="">
      <xdr:nvSpPr>
        <xdr:cNvPr id="341" name="定員管理の状況該当値テキスト">
          <a:extLst>
            <a:ext uri="{FF2B5EF4-FFF2-40B4-BE49-F238E27FC236}">
              <a16:creationId xmlns:a16="http://schemas.microsoft.com/office/drawing/2014/main" id="{E8480125-8E03-4808-87D8-BFA3D9479E72}"/>
            </a:ext>
          </a:extLst>
        </xdr:cNvPr>
        <xdr:cNvSpPr txBox="1"/>
      </xdr:nvSpPr>
      <xdr:spPr>
        <a:xfrm>
          <a:off x="17106900" y="103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124206</xdr:rowOff>
    </xdr:from>
    <xdr:to>
      <xdr:col>77</xdr:col>
      <xdr:colOff>95250</xdr:colOff>
      <xdr:row>61</xdr:row>
      <xdr:rowOff>54356</xdr:rowOff>
    </xdr:to>
    <xdr:sp macro="" textlink="">
      <xdr:nvSpPr>
        <xdr:cNvPr id="342" name="楕円 341">
          <a:extLst>
            <a:ext uri="{FF2B5EF4-FFF2-40B4-BE49-F238E27FC236}">
              <a16:creationId xmlns:a16="http://schemas.microsoft.com/office/drawing/2014/main" id="{37C55FD8-4AF4-4EE4-BF12-D70FD477610A}"/>
            </a:ext>
          </a:extLst>
        </xdr:cNvPr>
        <xdr:cNvSpPr/>
      </xdr:nvSpPr>
      <xdr:spPr>
        <a:xfrm>
          <a:off x="16129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39133</xdr:rowOff>
    </xdr:from>
    <xdr:ext cx="736600" cy="259045"/>
    <xdr:sp macro="" textlink="">
      <xdr:nvSpPr>
        <xdr:cNvPr id="343" name="テキスト ボックス 342">
          <a:extLst>
            <a:ext uri="{FF2B5EF4-FFF2-40B4-BE49-F238E27FC236}">
              <a16:creationId xmlns:a16="http://schemas.microsoft.com/office/drawing/2014/main" id="{C447079F-FFCC-48FD-9BA7-A4CDE057C6C4}"/>
            </a:ext>
          </a:extLst>
        </xdr:cNvPr>
        <xdr:cNvSpPr txBox="1"/>
      </xdr:nvSpPr>
      <xdr:spPr>
        <a:xfrm>
          <a:off x="15798800" y="1049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132249</xdr:rowOff>
    </xdr:from>
    <xdr:to>
      <xdr:col>73</xdr:col>
      <xdr:colOff>44450</xdr:colOff>
      <xdr:row>61</xdr:row>
      <xdr:rowOff>62399</xdr:rowOff>
    </xdr:to>
    <xdr:sp macro="" textlink="">
      <xdr:nvSpPr>
        <xdr:cNvPr id="344" name="楕円 343">
          <a:extLst>
            <a:ext uri="{FF2B5EF4-FFF2-40B4-BE49-F238E27FC236}">
              <a16:creationId xmlns:a16="http://schemas.microsoft.com/office/drawing/2014/main" id="{2974518F-E6C3-4F9A-A503-0530ECED3BEA}"/>
            </a:ext>
          </a:extLst>
        </xdr:cNvPr>
        <xdr:cNvSpPr/>
      </xdr:nvSpPr>
      <xdr:spPr>
        <a:xfrm>
          <a:off x="15240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47176</xdr:rowOff>
    </xdr:from>
    <xdr:ext cx="762000" cy="259045"/>
    <xdr:sp macro="" textlink="">
      <xdr:nvSpPr>
        <xdr:cNvPr id="345" name="テキスト ボックス 344">
          <a:extLst>
            <a:ext uri="{FF2B5EF4-FFF2-40B4-BE49-F238E27FC236}">
              <a16:creationId xmlns:a16="http://schemas.microsoft.com/office/drawing/2014/main" id="{09A6A58D-48F1-4C51-B38C-3455A7FF24FE}"/>
            </a:ext>
          </a:extLst>
        </xdr:cNvPr>
        <xdr:cNvSpPr txBox="1"/>
      </xdr:nvSpPr>
      <xdr:spPr>
        <a:xfrm>
          <a:off x="14909800" y="1050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46" name="楕円 345">
          <a:extLst>
            <a:ext uri="{FF2B5EF4-FFF2-40B4-BE49-F238E27FC236}">
              <a16:creationId xmlns:a16="http://schemas.microsoft.com/office/drawing/2014/main" id="{61C83308-0DAC-4BA7-AFE1-4345F8D0D234}"/>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47" name="テキスト ボックス 346">
          <a:extLst>
            <a:ext uri="{FF2B5EF4-FFF2-40B4-BE49-F238E27FC236}">
              <a16:creationId xmlns:a16="http://schemas.microsoft.com/office/drawing/2014/main" id="{15AEF27D-45F4-4E3E-9F8B-9771F2CF6305}"/>
            </a:ext>
          </a:extLst>
        </xdr:cNvPr>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104098</xdr:rowOff>
    </xdr:from>
    <xdr:to>
      <xdr:col>64</xdr:col>
      <xdr:colOff>152400</xdr:colOff>
      <xdr:row>61</xdr:row>
      <xdr:rowOff>34248</xdr:rowOff>
    </xdr:to>
    <xdr:sp macro="" textlink="">
      <xdr:nvSpPr>
        <xdr:cNvPr id="348" name="楕円 347">
          <a:extLst>
            <a:ext uri="{FF2B5EF4-FFF2-40B4-BE49-F238E27FC236}">
              <a16:creationId xmlns:a16="http://schemas.microsoft.com/office/drawing/2014/main" id="{9D551FCB-1D89-4BD6-8EF3-DCD090061C47}"/>
            </a:ext>
          </a:extLst>
        </xdr:cNvPr>
        <xdr:cNvSpPr/>
      </xdr:nvSpPr>
      <xdr:spPr>
        <a:xfrm>
          <a:off x="13462000" y="10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19025</xdr:rowOff>
    </xdr:from>
    <xdr:ext cx="762000" cy="259045"/>
    <xdr:sp macro="" textlink="">
      <xdr:nvSpPr>
        <xdr:cNvPr id="349" name="テキスト ボックス 348">
          <a:extLst>
            <a:ext uri="{FF2B5EF4-FFF2-40B4-BE49-F238E27FC236}">
              <a16:creationId xmlns:a16="http://schemas.microsoft.com/office/drawing/2014/main" id="{1609DA6D-412B-4AD1-ADE9-C741B66806F4}"/>
            </a:ext>
          </a:extLst>
        </xdr:cNvPr>
        <xdr:cNvSpPr txBox="1"/>
      </xdr:nvSpPr>
      <xdr:spPr>
        <a:xfrm>
          <a:off x="13131800" y="1047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C7F3FD06-4DF0-4EA1-BC6F-CCEDF36A7E6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429FE437-27D0-4267-9C7C-4D32EF86CCF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58938027-C8DA-4F13-B84C-3D39437A5A8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8EB566CB-0472-4945-B9BC-1BDAD477F44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EB799442-CAEB-4D6B-9C44-AD09DA9FA95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611B739F-3351-4D51-AE7E-ED615E3092C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697BE2BD-B986-4BC2-98A8-2EC4C3788A3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D824128-6FBB-4110-B8E6-2FB83A0C926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C9239A5-CCF3-4DE5-A57A-5619AF98D26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21EC27D1-5FA2-44E4-8290-CFF7500D15D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622921D6-D1BC-4D1A-A2F3-CE60C1B1827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DCDABCBF-AAA4-4566-A92F-896725F9ECB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7861BF20-E9AB-486F-94D7-004E8CCB4AF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令和元年度は、単年度でみると前年比で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年度の増加幅が大きかったために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か年平均としては前年度を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年度に実質公債費比率が増加した主な要因は、標準財政規模の減少である。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地方債については、引き続き、すべての会計において将来への負担を十分に見極めたうえで、計画的かつ必要最小限の発行に留めることとし、将来負担額の減少に努める。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5BC1A74A-79E8-43E7-9B20-25E4150D7F2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10514D5F-6A6C-49C1-89AA-8977EBFE0BC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20D527B4-E9B9-4108-9DC3-77AAA63CD0B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13D0279C-89C0-4379-80F3-776B7E804FC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834D1AE9-2235-456F-8944-694E0302BE59}"/>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794198ED-1BAB-44F1-86B0-644E6F30E535}"/>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C9B86A76-7A34-4DBF-9469-351972E7F08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7EE83859-248D-481E-94BC-A21AC7CA8AF1}"/>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1D782779-9F48-4A88-921D-A440F8AC6F9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52EF5213-30A7-425D-A5E5-05A83E7D4B5F}"/>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34A7A00-429E-4D21-95B0-055E98134F9B}"/>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4665233A-FD0A-4FF9-8E6D-54C569F38CB8}"/>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3866DB1D-D1B0-49A2-B1EB-E8B023D117C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1A18F3AB-F6C5-4999-94EB-8D20BA55A474}"/>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AF23ABFD-F3E3-4F88-B27E-465DAB758851}"/>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8EF028C-1C3A-45EB-992F-1A602301320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8074D3DF-798C-4F18-9B4B-C286EE716956}"/>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51838116-053D-460F-8A03-2F4DE00BC64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1A293D6A-47E3-45AC-9552-3D3BB311D416}"/>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1642D8E8-6FC3-49DD-882F-8F9CF96485E8}"/>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C0F17101-DB0B-4AF4-BA2A-1B7133F46DB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90584A58-1C5D-4E01-9719-5766E1AF892F}"/>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E08D7022-20CF-459B-801F-F5F0B918E7E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137583</xdr:rowOff>
    </xdr:to>
    <xdr:cxnSp macro="">
      <xdr:nvCxnSpPr>
        <xdr:cNvPr id="386" name="直線コネクタ 385">
          <a:extLst>
            <a:ext uri="{FF2B5EF4-FFF2-40B4-BE49-F238E27FC236}">
              <a16:creationId xmlns:a16="http://schemas.microsoft.com/office/drawing/2014/main" id="{15E78605-CE95-40E1-AC92-6684F2A3C4C7}"/>
            </a:ext>
          </a:extLst>
        </xdr:cNvPr>
        <xdr:cNvCxnSpPr/>
      </xdr:nvCxnSpPr>
      <xdr:spPr>
        <a:xfrm>
          <a:off x="16179800" y="6755191"/>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54048F-CCB9-40C9-91A9-D3C614BB0DE2}"/>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DF72A06C-9023-4267-B2FF-CC7F9E089B5B}"/>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39</xdr:row>
      <xdr:rowOff>68641</xdr:rowOff>
    </xdr:to>
    <xdr:cxnSp macro="">
      <xdr:nvCxnSpPr>
        <xdr:cNvPr id="389" name="直線コネクタ 388">
          <a:extLst>
            <a:ext uri="{FF2B5EF4-FFF2-40B4-BE49-F238E27FC236}">
              <a16:creationId xmlns:a16="http://schemas.microsoft.com/office/drawing/2014/main" id="{1C8A525C-6FCA-49C6-A136-5EB6FB3C535D}"/>
            </a:ext>
          </a:extLst>
        </xdr:cNvPr>
        <xdr:cNvCxnSpPr/>
      </xdr:nvCxnSpPr>
      <xdr:spPr>
        <a:xfrm>
          <a:off x="15290800" y="66173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FB00EDDE-D2B4-413E-BFB7-30209214A0B3}"/>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1D833240-0531-4AF8-9FF1-61229A28413C}"/>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102205</xdr:rowOff>
    </xdr:to>
    <xdr:cxnSp macro="">
      <xdr:nvCxnSpPr>
        <xdr:cNvPr id="392" name="直線コネクタ 391">
          <a:extLst>
            <a:ext uri="{FF2B5EF4-FFF2-40B4-BE49-F238E27FC236}">
              <a16:creationId xmlns:a16="http://schemas.microsoft.com/office/drawing/2014/main" id="{D4C9B8F4-7807-4D76-BA1E-C0126CA85880}"/>
            </a:ext>
          </a:extLst>
        </xdr:cNvPr>
        <xdr:cNvCxnSpPr/>
      </xdr:nvCxnSpPr>
      <xdr:spPr>
        <a:xfrm>
          <a:off x="14401800" y="649091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8495A905-06ED-4891-86FC-55C23BDF11AD}"/>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E2544CA8-7B44-4386-A96D-B9D6FCAA7978}"/>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37</xdr:row>
      <xdr:rowOff>147260</xdr:rowOff>
    </xdr:to>
    <xdr:cxnSp macro="">
      <xdr:nvCxnSpPr>
        <xdr:cNvPr id="395" name="直線コネクタ 394">
          <a:extLst>
            <a:ext uri="{FF2B5EF4-FFF2-40B4-BE49-F238E27FC236}">
              <a16:creationId xmlns:a16="http://schemas.microsoft.com/office/drawing/2014/main" id="{11A2322A-6945-4F8F-A1AB-5581D06759DF}"/>
            </a:ext>
          </a:extLst>
        </xdr:cNvPr>
        <xdr:cNvCxnSpPr/>
      </xdr:nvCxnSpPr>
      <xdr:spPr>
        <a:xfrm>
          <a:off x="13512800" y="6318552"/>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68A2B94B-4FB7-468A-87B8-A631AF535B5D}"/>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6F904B6-FCE3-4DA5-8FB3-2AD58EC4BFBB}"/>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85149824-8516-464A-9401-5B00E7999A4B}"/>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16EA9A6C-149B-4543-861C-AF3402B6D3A6}"/>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0271A48-D29C-4BD3-B506-3C63CBBFBF9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246657A-5790-425B-93BF-8F3D2CE0117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DD3F08B-285F-43D2-AE1E-507F8D248A2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D907C06-4B75-4093-A68D-2E0BAB10ACE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966641F0-3982-4EEF-ADFA-E6B016AF56A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5" name="楕円 404">
          <a:extLst>
            <a:ext uri="{FF2B5EF4-FFF2-40B4-BE49-F238E27FC236}">
              <a16:creationId xmlns:a16="http://schemas.microsoft.com/office/drawing/2014/main" id="{FD9FAF6E-F265-4BE2-8364-A8D9F468E503}"/>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6" name="公債費負担の状況該当値テキスト">
          <a:extLst>
            <a:ext uri="{FF2B5EF4-FFF2-40B4-BE49-F238E27FC236}">
              <a16:creationId xmlns:a16="http://schemas.microsoft.com/office/drawing/2014/main" id="{4C23F292-3B5E-4C29-9CFC-88DB6BEF2C61}"/>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7" name="楕円 406">
          <a:extLst>
            <a:ext uri="{FF2B5EF4-FFF2-40B4-BE49-F238E27FC236}">
              <a16:creationId xmlns:a16="http://schemas.microsoft.com/office/drawing/2014/main" id="{9B1CF025-7310-4031-B3C8-56F2E9D5F949}"/>
            </a:ext>
          </a:extLst>
        </xdr:cNvPr>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8" name="テキスト ボックス 407">
          <a:extLst>
            <a:ext uri="{FF2B5EF4-FFF2-40B4-BE49-F238E27FC236}">
              <a16:creationId xmlns:a16="http://schemas.microsoft.com/office/drawing/2014/main" id="{675A6C20-3730-46FC-89AF-F280D810654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9" name="楕円 408">
          <a:extLst>
            <a:ext uri="{FF2B5EF4-FFF2-40B4-BE49-F238E27FC236}">
              <a16:creationId xmlns:a16="http://schemas.microsoft.com/office/drawing/2014/main" id="{1D2A1733-8C34-4BF4-9BFB-0F0B5C886D61}"/>
            </a:ext>
          </a:extLst>
        </xdr:cNvPr>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10" name="テキスト ボックス 409">
          <a:extLst>
            <a:ext uri="{FF2B5EF4-FFF2-40B4-BE49-F238E27FC236}">
              <a16:creationId xmlns:a16="http://schemas.microsoft.com/office/drawing/2014/main" id="{44016FCA-4F70-4013-B3B6-A2747760ADE6}"/>
            </a:ext>
          </a:extLst>
        </xdr:cNvPr>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1" name="楕円 410">
          <a:extLst>
            <a:ext uri="{FF2B5EF4-FFF2-40B4-BE49-F238E27FC236}">
              <a16:creationId xmlns:a16="http://schemas.microsoft.com/office/drawing/2014/main" id="{951DE07F-4AB4-4A51-9821-775D1387E3D9}"/>
            </a:ext>
          </a:extLst>
        </xdr:cNvPr>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2" name="テキスト ボックス 411">
          <a:extLst>
            <a:ext uri="{FF2B5EF4-FFF2-40B4-BE49-F238E27FC236}">
              <a16:creationId xmlns:a16="http://schemas.microsoft.com/office/drawing/2014/main" id="{D50CB9C9-C0F6-4523-A40D-453D339C1F60}"/>
            </a:ext>
          </a:extLst>
        </xdr:cNvPr>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95552</xdr:rowOff>
    </xdr:from>
    <xdr:to>
      <xdr:col>64</xdr:col>
      <xdr:colOff>152400</xdr:colOff>
      <xdr:row>37</xdr:row>
      <xdr:rowOff>25702</xdr:rowOff>
    </xdr:to>
    <xdr:sp macro="" textlink="">
      <xdr:nvSpPr>
        <xdr:cNvPr id="413" name="楕円 412">
          <a:extLst>
            <a:ext uri="{FF2B5EF4-FFF2-40B4-BE49-F238E27FC236}">
              <a16:creationId xmlns:a16="http://schemas.microsoft.com/office/drawing/2014/main" id="{32481B9E-36C3-4617-B8B3-B3698B6C3129}"/>
            </a:ext>
          </a:extLst>
        </xdr:cNvPr>
        <xdr:cNvSpPr/>
      </xdr:nvSpPr>
      <xdr:spPr>
        <a:xfrm>
          <a:off x="13462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35879</xdr:rowOff>
    </xdr:from>
    <xdr:ext cx="762000" cy="259045"/>
    <xdr:sp macro="" textlink="">
      <xdr:nvSpPr>
        <xdr:cNvPr id="414" name="テキスト ボックス 413">
          <a:extLst>
            <a:ext uri="{FF2B5EF4-FFF2-40B4-BE49-F238E27FC236}">
              <a16:creationId xmlns:a16="http://schemas.microsoft.com/office/drawing/2014/main" id="{1CEE4910-C3D0-4A0F-837E-7135722379A5}"/>
            </a:ext>
          </a:extLst>
        </xdr:cNvPr>
        <xdr:cNvSpPr txBox="1"/>
      </xdr:nvSpPr>
      <xdr:spPr>
        <a:xfrm>
          <a:off x="13131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56184534-9E1A-47F2-9D91-37B6AD08A12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8ADD3361-1377-4402-AF02-1115901E0F6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9B13EF00-2E28-4CE0-9583-8B3849AD903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2F56D3D7-37B8-4CF3-91DB-7F84426F24C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51C83FE7-3B61-426E-8C40-4B68DDA052F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7DBB0BE7-8930-472D-9E67-33C9793C0A2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DB8A1A1-F90F-421A-A4BF-81E3516196A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79C379C6-A2B4-49BA-865F-B2F94F6603B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799B6F9D-AFC3-4DCF-B6DA-F613BD60F7D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3CB3E60D-AC4A-4A74-BB08-4EC0E422778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60ECFEF8-00BE-4454-904B-69CC3AB189D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3847E1DB-9902-40CD-B684-A912F7E52B6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A60F7146-1581-4682-9D3C-72CEA740BC5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令和元年度は、償還が進んだことによる地方債残高の減、基金残高の増などにより、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しかし、引き続き類似団体を上回る数値となっているため、地方債の発行については計画的かつ必要最低限の発行に留めることとし、将来負担額の減少に努める。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78102BB2-5DC7-4BF5-8DCF-94C5143A1FB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C026BF4D-6DBB-4CCF-BACF-A0B4DBD1491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190F63BC-78B4-4A6F-BB78-904F5014C42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23E5D9B0-95AE-4E49-84AC-6AB4D99B5E1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75DE9644-4E79-4EB9-BC62-ED189336A0F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ADE76B74-5B3E-4F7B-8622-9254ADC04EE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3D8F4942-D23E-4F2E-96F5-0DE61EEB8A4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D6AB6815-12D2-4B92-9A9A-1C20E389F5D1}"/>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6C873C20-DE82-434D-8822-F0B39462814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645DF3AE-F450-4DB3-A1E3-184C4EA56DA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DAE92A2D-5170-4C76-8667-26303D88C1A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E421F689-0193-4154-A223-72832204405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84A187C3-A9A1-4419-A669-E1BE37F9CA8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20336394-0276-40BF-BBC9-46DE17C4812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CA985850-6029-4ADD-8F8E-0A00B69B7F4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CA0182EA-386A-41B2-B8CF-B9B9FE55AD3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31A7B29D-51EA-4CC7-A5F3-A46AF19C941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95BFD244-425A-4BEE-95F2-232A35418897}"/>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4D0A2A47-997E-4F54-A654-CE73B4C9327D}"/>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57FECEDB-3210-4CC1-9743-E923DBBA0DBF}"/>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6427781-EAF2-4C48-BE07-3D109BD5A929}"/>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ABBC17E2-46C4-4E76-BAFE-0631A56E7C5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112607</xdr:rowOff>
    </xdr:from>
    <xdr:to>
      <xdr:col>81</xdr:col>
      <xdr:colOff>44450</xdr:colOff>
      <xdr:row>16</xdr:row>
      <xdr:rowOff>77893</xdr:rowOff>
    </xdr:to>
    <xdr:cxnSp macro="">
      <xdr:nvCxnSpPr>
        <xdr:cNvPr id="450" name="直線コネクタ 449">
          <a:extLst>
            <a:ext uri="{FF2B5EF4-FFF2-40B4-BE49-F238E27FC236}">
              <a16:creationId xmlns:a16="http://schemas.microsoft.com/office/drawing/2014/main" id="{56F688A3-DE90-4C53-A387-5AF8F4508888}"/>
            </a:ext>
          </a:extLst>
        </xdr:cNvPr>
        <xdr:cNvCxnSpPr/>
      </xdr:nvCxnSpPr>
      <xdr:spPr>
        <a:xfrm flipV="1">
          <a:off x="16179800" y="268435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E3FAF7C5-0480-47BA-A7E3-F84246CCD213}"/>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B3A69DAE-1924-4FB4-801E-E83DD49F48A4}"/>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77893</xdr:rowOff>
    </xdr:to>
    <xdr:cxnSp macro="">
      <xdr:nvCxnSpPr>
        <xdr:cNvPr id="453" name="直線コネクタ 452">
          <a:extLst>
            <a:ext uri="{FF2B5EF4-FFF2-40B4-BE49-F238E27FC236}">
              <a16:creationId xmlns:a16="http://schemas.microsoft.com/office/drawing/2014/main" id="{C5A4B76D-1D90-4CDF-960C-72EC3CE7C317}"/>
            </a:ext>
          </a:extLst>
        </xdr:cNvPr>
        <xdr:cNvCxnSpPr/>
      </xdr:nvCxnSpPr>
      <xdr:spPr>
        <a:xfrm>
          <a:off x="15290800" y="27808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F24683BB-ED34-404F-B46D-04CAC1C52AD8}"/>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D75D3570-C86B-4321-921C-75D4AFEE62DE}"/>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59509</xdr:rowOff>
    </xdr:to>
    <xdr:cxnSp macro="">
      <xdr:nvCxnSpPr>
        <xdr:cNvPr id="456" name="直線コネクタ 455">
          <a:extLst>
            <a:ext uri="{FF2B5EF4-FFF2-40B4-BE49-F238E27FC236}">
              <a16:creationId xmlns:a16="http://schemas.microsoft.com/office/drawing/2014/main" id="{5D319F89-F83D-4056-8ACD-647CE9F820C6}"/>
            </a:ext>
          </a:extLst>
        </xdr:cNvPr>
        <xdr:cNvCxnSpPr/>
      </xdr:nvCxnSpPr>
      <xdr:spPr>
        <a:xfrm flipV="1">
          <a:off x="14401800" y="278087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BFC755EF-046C-4D97-B703-4EE858169533}"/>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DAD39AEC-4B20-422A-9BA8-AEB91DEEB394}"/>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142724</xdr:rowOff>
    </xdr:from>
    <xdr:to>
      <xdr:col>68</xdr:col>
      <xdr:colOff>152400</xdr:colOff>
      <xdr:row>16</xdr:row>
      <xdr:rowOff>59509</xdr:rowOff>
    </xdr:to>
    <xdr:cxnSp macro="">
      <xdr:nvCxnSpPr>
        <xdr:cNvPr id="459" name="直線コネクタ 458">
          <a:extLst>
            <a:ext uri="{FF2B5EF4-FFF2-40B4-BE49-F238E27FC236}">
              <a16:creationId xmlns:a16="http://schemas.microsoft.com/office/drawing/2014/main" id="{A268696E-38AC-4A93-A5AC-4A054C3E2BAC}"/>
            </a:ext>
          </a:extLst>
        </xdr:cNvPr>
        <xdr:cNvCxnSpPr/>
      </xdr:nvCxnSpPr>
      <xdr:spPr>
        <a:xfrm>
          <a:off x="13512800" y="2543024"/>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B3742F23-4625-4DA8-983E-296D045540B9}"/>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5DE7B715-FD69-4CC7-99FD-86ED07049641}"/>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B3F8E2E9-7585-4A1B-B1AF-9B63136F5882}"/>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63" name="テキスト ボックス 462">
          <a:extLst>
            <a:ext uri="{FF2B5EF4-FFF2-40B4-BE49-F238E27FC236}">
              <a16:creationId xmlns:a16="http://schemas.microsoft.com/office/drawing/2014/main" id="{6A4539EB-B16C-4519-9B0A-E6CCFB550997}"/>
            </a:ext>
          </a:extLst>
        </xdr:cNvPr>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A5999DA3-80C2-4689-A521-9E3FB37BB40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C5B6E58-29A7-4EA7-BDC8-ECAF0865A9A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F1192310-0A26-4D1F-B6F7-EBEE5E31D02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8912CB50-EBD4-432D-93B4-DDD99B2927B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217A3A9C-808C-4C88-BAF2-F2756BA0371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61807</xdr:rowOff>
    </xdr:from>
    <xdr:to>
      <xdr:col>81</xdr:col>
      <xdr:colOff>95250</xdr:colOff>
      <xdr:row>15</xdr:row>
      <xdr:rowOff>163407</xdr:rowOff>
    </xdr:to>
    <xdr:sp macro="" textlink="">
      <xdr:nvSpPr>
        <xdr:cNvPr id="469" name="楕円 468">
          <a:extLst>
            <a:ext uri="{FF2B5EF4-FFF2-40B4-BE49-F238E27FC236}">
              <a16:creationId xmlns:a16="http://schemas.microsoft.com/office/drawing/2014/main" id="{A4BCE09E-E9DC-4153-B436-1D6CC2E6D7C0}"/>
            </a:ext>
          </a:extLst>
        </xdr:cNvPr>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33884</xdr:rowOff>
    </xdr:from>
    <xdr:ext cx="762000" cy="259045"/>
    <xdr:sp macro="" textlink="">
      <xdr:nvSpPr>
        <xdr:cNvPr id="470" name="将来負担の状況該当値テキスト">
          <a:extLst>
            <a:ext uri="{FF2B5EF4-FFF2-40B4-BE49-F238E27FC236}">
              <a16:creationId xmlns:a16="http://schemas.microsoft.com/office/drawing/2014/main" id="{362EFD99-4859-4B32-A5C1-3416847E234B}"/>
            </a:ext>
          </a:extLst>
        </xdr:cNvPr>
        <xdr:cNvSpPr txBox="1"/>
      </xdr:nvSpPr>
      <xdr:spPr>
        <a:xfrm>
          <a:off x="17106900" y="260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27093</xdr:rowOff>
    </xdr:from>
    <xdr:to>
      <xdr:col>77</xdr:col>
      <xdr:colOff>95250</xdr:colOff>
      <xdr:row>16</xdr:row>
      <xdr:rowOff>128693</xdr:rowOff>
    </xdr:to>
    <xdr:sp macro="" textlink="">
      <xdr:nvSpPr>
        <xdr:cNvPr id="471" name="楕円 470">
          <a:extLst>
            <a:ext uri="{FF2B5EF4-FFF2-40B4-BE49-F238E27FC236}">
              <a16:creationId xmlns:a16="http://schemas.microsoft.com/office/drawing/2014/main" id="{1443A4C5-5F20-4A38-9185-1AA04D295083}"/>
            </a:ext>
          </a:extLst>
        </xdr:cNvPr>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113470</xdr:rowOff>
    </xdr:from>
    <xdr:ext cx="736600" cy="259045"/>
    <xdr:sp macro="" textlink="">
      <xdr:nvSpPr>
        <xdr:cNvPr id="472" name="テキスト ボックス 471">
          <a:extLst>
            <a:ext uri="{FF2B5EF4-FFF2-40B4-BE49-F238E27FC236}">
              <a16:creationId xmlns:a16="http://schemas.microsoft.com/office/drawing/2014/main" id="{ED0A2C0B-36DF-48D1-9E2B-FD30414A8924}"/>
            </a:ext>
          </a:extLst>
        </xdr:cNvPr>
        <xdr:cNvSpPr txBox="1"/>
      </xdr:nvSpPr>
      <xdr:spPr>
        <a:xfrm>
          <a:off x="15798800" y="285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73" name="楕円 472">
          <a:extLst>
            <a:ext uri="{FF2B5EF4-FFF2-40B4-BE49-F238E27FC236}">
              <a16:creationId xmlns:a16="http://schemas.microsoft.com/office/drawing/2014/main" id="{309395D3-F569-4DC2-A7E0-E48AB22541D2}"/>
            </a:ext>
          </a:extLst>
        </xdr:cNvPr>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74" name="テキスト ボックス 473">
          <a:extLst>
            <a:ext uri="{FF2B5EF4-FFF2-40B4-BE49-F238E27FC236}">
              <a16:creationId xmlns:a16="http://schemas.microsoft.com/office/drawing/2014/main" id="{C4525CBE-71DB-457E-A829-A3D901FEA015}"/>
            </a:ext>
          </a:extLst>
        </xdr:cNvPr>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8709</xdr:rowOff>
    </xdr:from>
    <xdr:to>
      <xdr:col>68</xdr:col>
      <xdr:colOff>203200</xdr:colOff>
      <xdr:row>16</xdr:row>
      <xdr:rowOff>110309</xdr:rowOff>
    </xdr:to>
    <xdr:sp macro="" textlink="">
      <xdr:nvSpPr>
        <xdr:cNvPr id="475" name="楕円 474">
          <a:extLst>
            <a:ext uri="{FF2B5EF4-FFF2-40B4-BE49-F238E27FC236}">
              <a16:creationId xmlns:a16="http://schemas.microsoft.com/office/drawing/2014/main" id="{35828637-6314-493D-A864-0B978A9767A8}"/>
            </a:ext>
          </a:extLst>
        </xdr:cNvPr>
        <xdr:cNvSpPr/>
      </xdr:nvSpPr>
      <xdr:spPr>
        <a:xfrm>
          <a:off x="14351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95086</xdr:rowOff>
    </xdr:from>
    <xdr:ext cx="762000" cy="259045"/>
    <xdr:sp macro="" textlink="">
      <xdr:nvSpPr>
        <xdr:cNvPr id="476" name="テキスト ボックス 475">
          <a:extLst>
            <a:ext uri="{FF2B5EF4-FFF2-40B4-BE49-F238E27FC236}">
              <a16:creationId xmlns:a16="http://schemas.microsoft.com/office/drawing/2014/main" id="{7F80E622-3EFE-470F-B3F2-3CDA32E4EA86}"/>
            </a:ext>
          </a:extLst>
        </xdr:cNvPr>
        <xdr:cNvSpPr txBox="1"/>
      </xdr:nvSpPr>
      <xdr:spPr>
        <a:xfrm>
          <a:off x="14020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91924</xdr:rowOff>
    </xdr:from>
    <xdr:to>
      <xdr:col>64</xdr:col>
      <xdr:colOff>152400</xdr:colOff>
      <xdr:row>15</xdr:row>
      <xdr:rowOff>22074</xdr:rowOff>
    </xdr:to>
    <xdr:sp macro="" textlink="">
      <xdr:nvSpPr>
        <xdr:cNvPr id="477" name="楕円 476">
          <a:extLst>
            <a:ext uri="{FF2B5EF4-FFF2-40B4-BE49-F238E27FC236}">
              <a16:creationId xmlns:a16="http://schemas.microsoft.com/office/drawing/2014/main" id="{59617074-FB19-46FE-9D86-C2EB484DDDAC}"/>
            </a:ext>
          </a:extLst>
        </xdr:cNvPr>
        <xdr:cNvSpPr/>
      </xdr:nvSpPr>
      <xdr:spPr>
        <a:xfrm>
          <a:off x="134620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32251</xdr:rowOff>
    </xdr:from>
    <xdr:ext cx="762000" cy="259045"/>
    <xdr:sp macro="" textlink="">
      <xdr:nvSpPr>
        <xdr:cNvPr id="478" name="テキスト ボックス 477">
          <a:extLst>
            <a:ext uri="{FF2B5EF4-FFF2-40B4-BE49-F238E27FC236}">
              <a16:creationId xmlns:a16="http://schemas.microsoft.com/office/drawing/2014/main" id="{7B94A3F9-8646-4015-AA8B-2A6E70823E8A}"/>
            </a:ext>
          </a:extLst>
        </xdr:cNvPr>
        <xdr:cNvSpPr txBox="1"/>
      </xdr:nvSpPr>
      <xdr:spPr>
        <a:xfrm>
          <a:off x="13131800" y="226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61D3C42-BBED-4A97-8D5A-A30AAAF87F8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8BCA9BA-2470-4C74-A71D-D7A30151759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62B4376-007D-4A27-BE95-7FA78F38C06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58D4D7F-7C38-49F1-A3DB-55BAB51F4382}"/>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3452B5B-89E1-4888-A4F7-09884EFBFAD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C954ECB-1279-4801-AC95-56A088DE2D4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573EB3C-FD01-4A16-8C79-1D0BA2D1AE3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B7FE023-3C36-43EA-8B21-3D20D8C15F2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1E1EEB0-B206-47C8-97A5-F7C44B79BE8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141992B-8631-4DA0-BC3B-2D0E51B36B5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91B36D47-8FFD-4DE0-872E-0CF53B065D2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0422F5B-BA34-4D72-90E2-4CBAF4F244D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9354B4C-D251-4E78-A549-41AD1D2A1D0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1287A97-3528-438C-B51C-8F1DBF0F676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A749080-FC69-4CB8-9509-C90F1C7F714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96C4BB9-EABE-43D1-AAEC-A21359E6EF27}"/>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087BB9F-743E-4320-B449-B0B766C002D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1069E98-8E59-48DC-A0B1-2D9EA274296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F67F602-7EF4-419E-8B55-27C189C3FF9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E5BDF84-62C9-44F9-B952-48668BAC93B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9F9E098-D3DF-4956-B066-4AE252DB491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DE65CE1-11B3-49A8-A81C-BEF14586266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0DC4A30-4A4C-485C-8E36-03CFB863000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CEBF29D-D7D5-4064-BB8D-12F2BEB4C98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A2103B55-B897-48B3-A410-FCE284E1471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3567D1A5-26D9-4E1F-9B55-C244E14C05C3}"/>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C406E07-1C05-4D43-8D94-14A8BDB6546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95F4B6E-D5ED-4BFE-8E59-6EDBDBC95F8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CD46E83-B9C1-4C53-A49C-929BCBA2BF3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88882B24-875B-4992-A525-BEE51AD0EE1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85FE5299-0E5B-40DA-A042-E2F0D843F6D3}"/>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A7FF160-8564-492C-A0FD-8442E6E41907}"/>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5AF8E02-ED40-4665-844D-ADF79717ED95}"/>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4AE6725-3D4D-445D-BF42-BE744BB1591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0B904CB-6E4A-4193-B134-5782A7F71B7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A96C19D9-ECD0-4598-A232-0FFA5B666BF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1EDE030B-D391-4267-8408-73042B30877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923220A-33AC-448D-8B50-19894578A98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CEEA118-1071-4233-B872-D91DAD4FB0C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4AA32B7-A859-439E-B4CB-F2FC0D87636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043BA2B-71EB-482C-98BC-BE0DB9747E3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68CA039-BC2D-4608-9112-EFEE721EA9F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580D4F42-C436-4CC1-86A6-7BD2E9FB7BC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行財政改革の一環として実施した特別職の給与削減や退職者分の給与と再任用・新採用分の給与の差額により人件費約</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千円減により、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今後も、財政状況に応じ、人件費の抑制を図っていくとともに、事務量を考慮した適正な定員管理を行っていく。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DC1904E-3E21-418A-811D-20D3688A7FB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32456AB-AF24-40E7-80C3-114DA797957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B7DD14E-F44F-46BE-9632-EFC071FDC55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926AEB76-7208-47E4-A899-06A52FF73A3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3CED145B-F1FC-4DD9-8020-18C5B2699A4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96D9D89-3AE3-4EA0-8A87-B1B44E7A6D83}"/>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B12FE690-5247-4127-B22C-6BD368C43D18}"/>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4C76888-DBE4-47CE-BAC0-D3055668727E}"/>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AC19573-3217-4DD8-89CE-55F0D547FFC1}"/>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DF9B2652-4098-4D80-A166-78A6362BEC7B}"/>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7E6E049C-F050-4D2E-B3EE-488D60EF66BC}"/>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3F88D969-FE36-46C4-BBF8-1FF4A67E70AE}"/>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D67851ED-807F-46FC-AC73-672AAF5BB172}"/>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0E0E4D0-D794-4E1C-B46C-9DB177D75F8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5F802857-B9ED-415C-A07D-B9E9465693C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6F270652-47C7-4BFC-A1D6-736E3BF9233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BCC52C4C-4C76-4BD5-A970-3F3565ABBE49}"/>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E45A5A83-B4F0-449F-A09C-83C99037874D}"/>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9B87B76D-0187-4C7A-B3A6-52F2A4B802DB}"/>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75B7709E-FBA3-461C-AC25-ADAD19D4E92F}"/>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9BC529E4-38F3-4E10-A91B-ABAA4B30377D}"/>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D8DFD972-2B96-4EB3-BB3F-C3D7BDB24DDF}"/>
            </a:ext>
          </a:extLst>
        </xdr:cNvPr>
        <xdr:cNvCxnSpPr/>
      </xdr:nvCxnSpPr>
      <xdr:spPr>
        <a:xfrm flipV="1">
          <a:off x="3987800" y="6283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B883799D-5D8F-41E7-879B-4E7A7226118A}"/>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FB2E6A13-5EFB-4E38-BB15-A2C5CDF094E8}"/>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6433A1FB-95A2-4F54-ABDF-4F5AFD0F4EF8}"/>
            </a:ext>
          </a:extLst>
        </xdr:cNvPr>
        <xdr:cNvCxnSpPr/>
      </xdr:nvCxnSpPr>
      <xdr:spPr>
        <a:xfrm>
          <a:off x="3098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961DAA1-892A-41E8-9F6F-28E483F0DF2F}"/>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78F19224-1499-4BD3-B6EB-34258700EA8F}"/>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AAE072CA-E99A-4771-B8DB-A31E0C2468FF}"/>
            </a:ext>
          </a:extLst>
        </xdr:cNvPr>
        <xdr:cNvCxnSpPr/>
      </xdr:nvCxnSpPr>
      <xdr:spPr>
        <a:xfrm>
          <a:off x="2209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D6F4E881-4F73-47CF-BEBA-2ACAA204BC16}"/>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83DC6B4E-19D5-4EE3-8EC9-B416DD220C6B}"/>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F530851A-958C-4101-BEA6-7787BA40B472}"/>
            </a:ext>
          </a:extLst>
        </xdr:cNvPr>
        <xdr:cNvCxnSpPr/>
      </xdr:nvCxnSpPr>
      <xdr:spPr>
        <a:xfrm>
          <a:off x="1320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6D90E693-7351-4B05-901C-E3436C2023E4}"/>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B4C69EFF-050A-4873-B25F-8CBE5570F0FC}"/>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B8502AD2-1374-441A-9247-A91DDC871E16}"/>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549A6384-BC8C-4E29-8048-926CBE4C6B2A}"/>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916A2144-2988-44AC-9C6C-300C0ABE94C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81B79CD-C0D4-441C-A224-4D139A53DD3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4C0309F-68B2-491A-BFB5-0FB84457F7E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D707236-5078-4618-BFAC-9DC9428848E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524B43C-F197-4D83-9AE1-85E3A772BAD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776F8E0F-7D59-4525-A5CB-E5A1FD340D17}"/>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id="{918CB29E-E66B-4E77-B3AB-586859154EF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820E81EF-6E3C-429E-912D-94BD35EE5DF6}"/>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9829DC6C-C848-4184-AC91-B69E174B9C51}"/>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B70ADFF2-AB69-4A82-9F29-949FC01F39C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E593D931-4EAF-4258-924D-D3F89155FF42}"/>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F25B61ED-F0DB-4C67-815B-85E82F64A608}"/>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C2B70C8C-99A4-40AA-90E7-C2AC34F9BA0F}"/>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B987189D-B620-4CDE-B796-D9B71E2E89C5}"/>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25A4E58D-A241-4A3E-B279-9A8FA9DB8A2D}"/>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C257D8A5-39D2-45C5-8FB0-8E3E1120B41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47C538BD-DB78-4457-86E7-17F57FDDC9C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E400AE5-9AFC-470B-81D2-C4A64A022A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29DF0C59-C226-4223-B62B-E8C4E6EB128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30162FC9-9764-40B0-89D4-62CF30E829E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AA3AC99A-EDCE-457B-B09D-09F929BA03E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6AC4FB65-118F-493C-BB1F-103BEC544E2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26CECF12-2CBD-486D-8427-2C5EE42732D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F2D5A4AD-3D8A-4A98-951A-67EED216A69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A4387B1-B8F2-42C1-8BAB-549A4729D2A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357440F7-2C1C-4D1E-A6CB-B33F7B4B34E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年度に行財政改革大綱に基づく町単独事業の見直しを行った結果、生ごみたい肥化事業等の廃止により委託料</a:t>
          </a:r>
          <a:r>
            <a:rPr kumimoji="1" lang="en-US" altLang="ja-JP" sz="1300">
              <a:latin typeface="ＭＳ Ｐゴシック" panose="020B0600070205080204" pitchFamily="50" charset="-128"/>
              <a:ea typeface="ＭＳ Ｐゴシック" panose="020B0600070205080204" pitchFamily="50" charset="-128"/>
            </a:rPr>
            <a:t>47,948</a:t>
          </a:r>
          <a:r>
            <a:rPr kumimoji="1" lang="ja-JP" altLang="en-US" sz="1300">
              <a:latin typeface="ＭＳ Ｐゴシック" panose="020B0600070205080204" pitchFamily="50" charset="-128"/>
              <a:ea typeface="ＭＳ Ｐゴシック" panose="020B0600070205080204" pitchFamily="50" charset="-128"/>
            </a:rPr>
            <a:t>千円減、公園維持管理業務委託料（臨海西公園の廃止等）</a:t>
          </a:r>
          <a:r>
            <a:rPr kumimoji="1" lang="en-US" altLang="ja-JP" sz="1300">
              <a:latin typeface="ＭＳ Ｐゴシック" panose="020B0600070205080204" pitchFamily="50" charset="-128"/>
              <a:ea typeface="ＭＳ Ｐゴシック" panose="020B0600070205080204" pitchFamily="50" charset="-128"/>
            </a:rPr>
            <a:t>8,077</a:t>
          </a:r>
          <a:r>
            <a:rPr kumimoji="1" lang="ja-JP" altLang="en-US" sz="1300">
              <a:latin typeface="ＭＳ Ｐゴシック" panose="020B0600070205080204" pitchFamily="50" charset="-128"/>
              <a:ea typeface="ＭＳ Ｐゴシック" panose="020B0600070205080204" pitchFamily="50" charset="-128"/>
            </a:rPr>
            <a:t>千円減、重点地区環境美化業務委託料</a:t>
          </a:r>
          <a:r>
            <a:rPr kumimoji="1" lang="en-US" altLang="ja-JP" sz="1300">
              <a:latin typeface="ＭＳ Ｐゴシック" panose="020B0600070205080204" pitchFamily="50" charset="-128"/>
              <a:ea typeface="ＭＳ Ｐゴシック" panose="020B0600070205080204" pitchFamily="50" charset="-128"/>
            </a:rPr>
            <a:t>5,481</a:t>
          </a:r>
          <a:r>
            <a:rPr kumimoji="1" lang="ja-JP" altLang="en-US" sz="1300">
              <a:latin typeface="ＭＳ Ｐゴシック" panose="020B0600070205080204" pitchFamily="50" charset="-128"/>
              <a:ea typeface="ＭＳ Ｐゴシック" panose="020B0600070205080204" pitchFamily="50" charset="-128"/>
            </a:rPr>
            <a:t>千円減などにより、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今後も引き続き、行財政改革による事務事業の見直しにより、さらなる経常経費の削減を図っていく。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D5D1B96F-EAD7-4A3B-84C7-98289204042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C1921D2F-0535-4AB2-AE0A-4FC12B8E5B6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7B3259C-986F-4853-9474-C77573916FC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E53C1AC4-3B5D-4EA1-91B9-55A22694DB4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1FDCCF41-AF86-4638-88F6-30C2FE4AB8BC}"/>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4206CD7A-07E7-463E-820F-C6CC47D07A0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4EA5A8DD-C8C9-4800-9086-86CB78026E48}"/>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38A9480A-7524-48DD-9BF6-08C094F7F6C7}"/>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5B344800-100E-4D19-8CF5-4C4D81F84A28}"/>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46398748-DF91-4451-854D-542EA29F9671}"/>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294374F1-DAFD-45A7-B307-7FB10BE1E293}"/>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C99C2701-19DA-406D-9AA7-9A5FD9E5133C}"/>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7DD3CDB6-1CDC-480D-9FFE-481F6BD989F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18A51088-D2FA-4F92-B93C-47FEFB0FEC5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ECD3651E-2630-4026-83BA-F5D8274F6C3B}"/>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A04AA577-3B95-4D53-A788-CB6EF65E8095}"/>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A155B2C2-CD30-4747-91E1-172DFD801798}"/>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C571EA13-6584-47CF-920A-E6743B6802FB}"/>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F8C7D8D4-1C0D-4C6A-927C-F5F0FD389F86}"/>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20</xdr:row>
      <xdr:rowOff>122428</xdr:rowOff>
    </xdr:to>
    <xdr:cxnSp macro="">
      <xdr:nvCxnSpPr>
        <xdr:cNvPr id="125" name="直線コネクタ 124">
          <a:extLst>
            <a:ext uri="{FF2B5EF4-FFF2-40B4-BE49-F238E27FC236}">
              <a16:creationId xmlns:a16="http://schemas.microsoft.com/office/drawing/2014/main" id="{56C1BBCA-2995-459D-9C71-7F4AF65E7DF8}"/>
            </a:ext>
          </a:extLst>
        </xdr:cNvPr>
        <xdr:cNvCxnSpPr/>
      </xdr:nvCxnSpPr>
      <xdr:spPr>
        <a:xfrm flipV="1">
          <a:off x="15671800" y="3185668"/>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EBB40850-4888-410F-B6E1-E60F79FDE3FD}"/>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E26EA4B-9B80-4B28-A210-B85653BEA3DC}"/>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xdr:rowOff>
    </xdr:from>
    <xdr:to>
      <xdr:col>78</xdr:col>
      <xdr:colOff>69850</xdr:colOff>
      <xdr:row>20</xdr:row>
      <xdr:rowOff>122428</xdr:rowOff>
    </xdr:to>
    <xdr:cxnSp macro="">
      <xdr:nvCxnSpPr>
        <xdr:cNvPr id="128" name="直線コネクタ 127">
          <a:extLst>
            <a:ext uri="{FF2B5EF4-FFF2-40B4-BE49-F238E27FC236}">
              <a16:creationId xmlns:a16="http://schemas.microsoft.com/office/drawing/2014/main" id="{D5CAB707-03D3-4C98-BC5E-27D67C69F813}"/>
            </a:ext>
          </a:extLst>
        </xdr:cNvPr>
        <xdr:cNvCxnSpPr/>
      </xdr:nvCxnSpPr>
      <xdr:spPr>
        <a:xfrm>
          <a:off x="14782800" y="34325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15BAEC67-8021-4A05-AD2D-BCC3930777F4}"/>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83D5D425-3378-4ED3-9DFA-7FBCA51D9C19}"/>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xdr:rowOff>
    </xdr:from>
    <xdr:to>
      <xdr:col>73</xdr:col>
      <xdr:colOff>180975</xdr:colOff>
      <xdr:row>20</xdr:row>
      <xdr:rowOff>122428</xdr:rowOff>
    </xdr:to>
    <xdr:cxnSp macro="">
      <xdr:nvCxnSpPr>
        <xdr:cNvPr id="131" name="直線コネクタ 130">
          <a:extLst>
            <a:ext uri="{FF2B5EF4-FFF2-40B4-BE49-F238E27FC236}">
              <a16:creationId xmlns:a16="http://schemas.microsoft.com/office/drawing/2014/main" id="{4DAB8C67-2DA8-4777-8ABE-EFC38E2006FD}"/>
            </a:ext>
          </a:extLst>
        </xdr:cNvPr>
        <xdr:cNvCxnSpPr/>
      </xdr:nvCxnSpPr>
      <xdr:spPr>
        <a:xfrm flipV="1">
          <a:off x="13893800" y="34325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703777A2-53A3-401F-91E5-54C961EB0961}"/>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507D3DC7-12C1-42C8-A786-2BB73A4C7B12}"/>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122428</xdr:rowOff>
    </xdr:from>
    <xdr:to>
      <xdr:col>69</xdr:col>
      <xdr:colOff>92075</xdr:colOff>
      <xdr:row>21</xdr:row>
      <xdr:rowOff>60706</xdr:rowOff>
    </xdr:to>
    <xdr:cxnSp macro="">
      <xdr:nvCxnSpPr>
        <xdr:cNvPr id="134" name="直線コネクタ 133">
          <a:extLst>
            <a:ext uri="{FF2B5EF4-FFF2-40B4-BE49-F238E27FC236}">
              <a16:creationId xmlns:a16="http://schemas.microsoft.com/office/drawing/2014/main" id="{67AE4244-5517-4078-81C2-A5A638CF38ED}"/>
            </a:ext>
          </a:extLst>
        </xdr:cNvPr>
        <xdr:cNvCxnSpPr/>
      </xdr:nvCxnSpPr>
      <xdr:spPr>
        <a:xfrm flipV="1">
          <a:off x="13004800" y="35514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897C1E5D-8A4E-48EA-B385-ED8C5075111A}"/>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B3A6D33E-10FA-41EC-9A3F-67CBD041A1CA}"/>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AB471808-1DC5-4B05-81D9-6F6A03DDC4B8}"/>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AA34C75E-B4E8-48D9-B47A-3F864CB00DAD}"/>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B707173-C5F1-412E-8F5B-57E83A80784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D3CB316-85A5-4DA2-8FAA-46F4A885B3E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F3F9C0FE-9445-41B9-87B4-595299B193F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84CD0D86-FED4-4110-BEF1-C25FBF26B7A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4601F414-40EA-4517-9BCE-2C6D526F80C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4" name="楕円 143">
          <a:extLst>
            <a:ext uri="{FF2B5EF4-FFF2-40B4-BE49-F238E27FC236}">
              <a16:creationId xmlns:a16="http://schemas.microsoft.com/office/drawing/2014/main" id="{BE176832-6F19-4474-A67E-09FE00D65C7A}"/>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5" name="物件費該当値テキスト">
          <a:extLst>
            <a:ext uri="{FF2B5EF4-FFF2-40B4-BE49-F238E27FC236}">
              <a16:creationId xmlns:a16="http://schemas.microsoft.com/office/drawing/2014/main" id="{74A97196-9B79-486F-96D2-5D568277840B}"/>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71628</xdr:rowOff>
    </xdr:from>
    <xdr:to>
      <xdr:col>78</xdr:col>
      <xdr:colOff>120650</xdr:colOff>
      <xdr:row>21</xdr:row>
      <xdr:rowOff>1778</xdr:rowOff>
    </xdr:to>
    <xdr:sp macro="" textlink="">
      <xdr:nvSpPr>
        <xdr:cNvPr id="146" name="楕円 145">
          <a:extLst>
            <a:ext uri="{FF2B5EF4-FFF2-40B4-BE49-F238E27FC236}">
              <a16:creationId xmlns:a16="http://schemas.microsoft.com/office/drawing/2014/main" id="{474B27EE-1EB7-49F7-B43C-8546E7535A3B}"/>
            </a:ext>
          </a:extLst>
        </xdr:cNvPr>
        <xdr:cNvSpPr/>
      </xdr:nvSpPr>
      <xdr:spPr>
        <a:xfrm>
          <a:off x="15621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158005</xdr:rowOff>
    </xdr:from>
    <xdr:ext cx="736600" cy="259045"/>
    <xdr:sp macro="" textlink="">
      <xdr:nvSpPr>
        <xdr:cNvPr id="147" name="テキスト ボックス 146">
          <a:extLst>
            <a:ext uri="{FF2B5EF4-FFF2-40B4-BE49-F238E27FC236}">
              <a16:creationId xmlns:a16="http://schemas.microsoft.com/office/drawing/2014/main" id="{0DCDC77B-9979-491D-A0CB-B7D1C7CC7B6D}"/>
            </a:ext>
          </a:extLst>
        </xdr:cNvPr>
        <xdr:cNvSpPr txBox="1"/>
      </xdr:nvSpPr>
      <xdr:spPr>
        <a:xfrm>
          <a:off x="15290800" y="35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8" name="楕円 147">
          <a:extLst>
            <a:ext uri="{FF2B5EF4-FFF2-40B4-BE49-F238E27FC236}">
              <a16:creationId xmlns:a16="http://schemas.microsoft.com/office/drawing/2014/main" id="{A6969132-B35C-4FF8-984B-E14486FAE343}"/>
            </a:ext>
          </a:extLst>
        </xdr:cNvPr>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9" name="テキスト ボックス 148">
          <a:extLst>
            <a:ext uri="{FF2B5EF4-FFF2-40B4-BE49-F238E27FC236}">
              <a16:creationId xmlns:a16="http://schemas.microsoft.com/office/drawing/2014/main" id="{C51C2F0F-1BB7-4E53-BC13-055ADA2A5CD6}"/>
            </a:ext>
          </a:extLst>
        </xdr:cNvPr>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71628</xdr:rowOff>
    </xdr:from>
    <xdr:to>
      <xdr:col>69</xdr:col>
      <xdr:colOff>142875</xdr:colOff>
      <xdr:row>21</xdr:row>
      <xdr:rowOff>1778</xdr:rowOff>
    </xdr:to>
    <xdr:sp macro="" textlink="">
      <xdr:nvSpPr>
        <xdr:cNvPr id="150" name="楕円 149">
          <a:extLst>
            <a:ext uri="{FF2B5EF4-FFF2-40B4-BE49-F238E27FC236}">
              <a16:creationId xmlns:a16="http://schemas.microsoft.com/office/drawing/2014/main" id="{9F74F340-04A2-44AD-9884-3EF87A947190}"/>
            </a:ext>
          </a:extLst>
        </xdr:cNvPr>
        <xdr:cNvSpPr/>
      </xdr:nvSpPr>
      <xdr:spPr>
        <a:xfrm>
          <a:off x="13843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158005</xdr:rowOff>
    </xdr:from>
    <xdr:ext cx="762000" cy="259045"/>
    <xdr:sp macro="" textlink="">
      <xdr:nvSpPr>
        <xdr:cNvPr id="151" name="テキスト ボックス 150">
          <a:extLst>
            <a:ext uri="{FF2B5EF4-FFF2-40B4-BE49-F238E27FC236}">
              <a16:creationId xmlns:a16="http://schemas.microsoft.com/office/drawing/2014/main" id="{AB242AB8-1CE7-44CF-B28F-3B8DE8BB15B4}"/>
            </a:ext>
          </a:extLst>
        </xdr:cNvPr>
        <xdr:cNvSpPr txBox="1"/>
      </xdr:nvSpPr>
      <xdr:spPr>
        <a:xfrm>
          <a:off x="13512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9906</xdr:rowOff>
    </xdr:from>
    <xdr:to>
      <xdr:col>65</xdr:col>
      <xdr:colOff>53975</xdr:colOff>
      <xdr:row>21</xdr:row>
      <xdr:rowOff>111506</xdr:rowOff>
    </xdr:to>
    <xdr:sp macro="" textlink="">
      <xdr:nvSpPr>
        <xdr:cNvPr id="152" name="楕円 151">
          <a:extLst>
            <a:ext uri="{FF2B5EF4-FFF2-40B4-BE49-F238E27FC236}">
              <a16:creationId xmlns:a16="http://schemas.microsoft.com/office/drawing/2014/main" id="{EB0E558E-94EC-474C-BC6F-DE5FEFEF24C5}"/>
            </a:ext>
          </a:extLst>
        </xdr:cNvPr>
        <xdr:cNvSpPr/>
      </xdr:nvSpPr>
      <xdr:spPr>
        <a:xfrm>
          <a:off x="12954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96283</xdr:rowOff>
    </xdr:from>
    <xdr:ext cx="762000" cy="259045"/>
    <xdr:sp macro="" textlink="">
      <xdr:nvSpPr>
        <xdr:cNvPr id="153" name="テキスト ボックス 152">
          <a:extLst>
            <a:ext uri="{FF2B5EF4-FFF2-40B4-BE49-F238E27FC236}">
              <a16:creationId xmlns:a16="http://schemas.microsoft.com/office/drawing/2014/main" id="{970DA3B2-D66A-4FFC-9427-F35B2C94FAE1}"/>
            </a:ext>
          </a:extLst>
        </xdr:cNvPr>
        <xdr:cNvSpPr txBox="1"/>
      </xdr:nvSpPr>
      <xdr:spPr>
        <a:xfrm>
          <a:off x="12623800" y="36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594BD617-9D48-4A79-863D-EDB36D4B84C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EFA7EDA8-C37D-4EFB-BAD4-82925F08A77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A259CB9A-B7F4-4342-8B63-F1BD87FF3CE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B78784B1-2E12-48B8-9979-6566AA1D0E0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67D8274F-9AF1-49A9-AA60-E7E314EC04E7}"/>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70B155B9-3C45-4512-B1A7-3201F0AB5F32}"/>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8B7B35C6-6B07-470F-AD4F-08FE23DB2D02}"/>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9F5888F-9C68-4014-A97B-D69C91AFB4E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78962072-4AB1-4072-BB8F-AF91009AA43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73492078-8F08-4461-A116-65DA9B18345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3F551305-7A03-476B-8A14-06321DB8F59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年連続で横ばいとなっており、類似団体と比較して高い水準で高止まりしている。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行財政改革を実施し、町単独事業については順次見直しを行っているが、扶助費については、事業の削減により町民サービスが急激に低下してしまうことのないよう、慎重に検討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971B7003-4498-4628-A205-45BB0EA5913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385D1A29-5E42-4FCE-9AF4-262E07EDFDB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4968F0EE-C86D-433C-A11E-51F99053E37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6AE59B02-4E33-4FE0-AA97-16F13A33DC6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734AEB98-C1A9-4363-8962-C520A266847F}"/>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C61EFA9E-431B-4223-9839-E5609EC80A0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F2EE4CB8-46B0-43B1-BE5D-ED67E3ACA55E}"/>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2D9C1060-0AE6-48F8-A7B2-0DBAF7AA01BF}"/>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1D27BF0A-991A-4025-A0FA-5995232AC07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CB32F2CF-7687-4B6A-9A87-599F5A6EB056}"/>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B84DD614-AA9D-4CB9-8816-CED0B8CE4112}"/>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F40A1A8A-98EF-462A-ABED-CA381A576E9D}"/>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EA92F5ED-1BFF-4415-BE44-1EEADDC085A5}"/>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74E43F48-F362-484A-820A-48C32E419B3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F38E2E9D-BD4E-4F3B-B1D1-9857C79F557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38778F59-C523-4D49-87E3-053F1BD527B6}"/>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2BB7822-41F1-4C21-9DA3-6C7391D50821}"/>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4EB47097-1458-4AAA-8760-D1869F1D685F}"/>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5B4DC984-D35D-41EC-9503-FF23893E921A}"/>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A20DCD6E-DE3A-4CD2-9955-79E96C63CB76}"/>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88900</xdr:rowOff>
    </xdr:to>
    <xdr:cxnSp macro="">
      <xdr:nvCxnSpPr>
        <xdr:cNvPr id="185" name="直線コネクタ 184">
          <a:extLst>
            <a:ext uri="{FF2B5EF4-FFF2-40B4-BE49-F238E27FC236}">
              <a16:creationId xmlns:a16="http://schemas.microsoft.com/office/drawing/2014/main" id="{5DE4C4DB-A294-405F-B193-A47D9812B442}"/>
            </a:ext>
          </a:extLst>
        </xdr:cNvPr>
        <xdr:cNvCxnSpPr/>
      </xdr:nvCxnSpPr>
      <xdr:spPr>
        <a:xfrm>
          <a:off x="3987800" y="1003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99561316-8423-4552-BA47-2B02D67379B9}"/>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BACA54A9-7473-426E-B4E1-D80CAFB9C43F}"/>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88900</xdr:rowOff>
    </xdr:to>
    <xdr:cxnSp macro="">
      <xdr:nvCxnSpPr>
        <xdr:cNvPr id="188" name="直線コネクタ 187">
          <a:extLst>
            <a:ext uri="{FF2B5EF4-FFF2-40B4-BE49-F238E27FC236}">
              <a16:creationId xmlns:a16="http://schemas.microsoft.com/office/drawing/2014/main" id="{1CD68D77-28F1-4F39-B84F-01ED1809E243}"/>
            </a:ext>
          </a:extLst>
        </xdr:cNvPr>
        <xdr:cNvCxnSpPr/>
      </xdr:nvCxnSpPr>
      <xdr:spPr>
        <a:xfrm>
          <a:off x="3098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BE14715B-EAC9-481C-822C-9BDEEC598ACA}"/>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B98DC956-3922-4C8A-BA0C-AF55D6F15065}"/>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88900</xdr:rowOff>
    </xdr:to>
    <xdr:cxnSp macro="">
      <xdr:nvCxnSpPr>
        <xdr:cNvPr id="191" name="直線コネクタ 190">
          <a:extLst>
            <a:ext uri="{FF2B5EF4-FFF2-40B4-BE49-F238E27FC236}">
              <a16:creationId xmlns:a16="http://schemas.microsoft.com/office/drawing/2014/main" id="{D60A79C3-F641-4F9F-8CEF-EC19A4EEE5F4}"/>
            </a:ext>
          </a:extLst>
        </xdr:cNvPr>
        <xdr:cNvCxnSpPr/>
      </xdr:nvCxnSpPr>
      <xdr:spPr>
        <a:xfrm>
          <a:off x="2209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D64651DB-B35E-48B3-8E87-BA0383E1009E}"/>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43460250-D6CE-4A91-9F63-232F9C4C535E}"/>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76200</xdr:rowOff>
    </xdr:to>
    <xdr:cxnSp macro="">
      <xdr:nvCxnSpPr>
        <xdr:cNvPr id="194" name="直線コネクタ 193">
          <a:extLst>
            <a:ext uri="{FF2B5EF4-FFF2-40B4-BE49-F238E27FC236}">
              <a16:creationId xmlns:a16="http://schemas.microsoft.com/office/drawing/2014/main" id="{B26C762B-AB95-4A7A-B899-E314209CD4C8}"/>
            </a:ext>
          </a:extLst>
        </xdr:cNvPr>
        <xdr:cNvCxnSpPr/>
      </xdr:nvCxnSpPr>
      <xdr:spPr>
        <a:xfrm>
          <a:off x="1320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13D9455-3D21-4BE1-8D45-D72B527FC34C}"/>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B41E2C32-8160-4425-9C63-F001ECFB1A7D}"/>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7AD932EE-993C-490C-8CCA-7E20FFB370C2}"/>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56E17E67-DE97-4EFB-8F8B-0AE3A039E0F2}"/>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D25666D-CAF5-4AEB-9217-DD9CADCDD58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D26DFCA8-BB1E-416B-AE3F-8013FB3BB65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21C85D1-7092-4CAB-8F93-0CBE48A7AA13}"/>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1E047BC1-BE74-4530-BDFF-5F360CB1D54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1CE75027-9077-4B6C-BA4D-9846FE72557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4" name="楕円 203">
          <a:extLst>
            <a:ext uri="{FF2B5EF4-FFF2-40B4-BE49-F238E27FC236}">
              <a16:creationId xmlns:a16="http://schemas.microsoft.com/office/drawing/2014/main" id="{7DD14366-6F21-4F6F-AB3F-16C3FBB361A9}"/>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5" name="扶助費該当値テキスト">
          <a:extLst>
            <a:ext uri="{FF2B5EF4-FFF2-40B4-BE49-F238E27FC236}">
              <a16:creationId xmlns:a16="http://schemas.microsoft.com/office/drawing/2014/main" id="{A4355B46-3805-4D8A-B36B-03B8FFBDD4DF}"/>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6" name="楕円 205">
          <a:extLst>
            <a:ext uri="{FF2B5EF4-FFF2-40B4-BE49-F238E27FC236}">
              <a16:creationId xmlns:a16="http://schemas.microsoft.com/office/drawing/2014/main" id="{B49E599E-E4D2-4951-A7D6-3825D7C4E967}"/>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7" name="テキスト ボックス 206">
          <a:extLst>
            <a:ext uri="{FF2B5EF4-FFF2-40B4-BE49-F238E27FC236}">
              <a16:creationId xmlns:a16="http://schemas.microsoft.com/office/drawing/2014/main" id="{29185087-896A-47C0-BCD2-15027BC7D85D}"/>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a:extLst>
            <a:ext uri="{FF2B5EF4-FFF2-40B4-BE49-F238E27FC236}">
              <a16:creationId xmlns:a16="http://schemas.microsoft.com/office/drawing/2014/main" id="{0B0092C0-38C1-4890-ACF7-6A6453FF6F6B}"/>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a:extLst>
            <a:ext uri="{FF2B5EF4-FFF2-40B4-BE49-F238E27FC236}">
              <a16:creationId xmlns:a16="http://schemas.microsoft.com/office/drawing/2014/main" id="{E4930687-3699-491A-93CF-EAE5453E6CB9}"/>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0" name="楕円 209">
          <a:extLst>
            <a:ext uri="{FF2B5EF4-FFF2-40B4-BE49-F238E27FC236}">
              <a16:creationId xmlns:a16="http://schemas.microsoft.com/office/drawing/2014/main" id="{366D128A-8A1A-4FFF-A25B-A6CF685751A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1" name="テキスト ボックス 210">
          <a:extLst>
            <a:ext uri="{FF2B5EF4-FFF2-40B4-BE49-F238E27FC236}">
              <a16:creationId xmlns:a16="http://schemas.microsoft.com/office/drawing/2014/main" id="{7E07D290-B651-4D9D-8516-E79F483ACD73}"/>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2" name="楕円 211">
          <a:extLst>
            <a:ext uri="{FF2B5EF4-FFF2-40B4-BE49-F238E27FC236}">
              <a16:creationId xmlns:a16="http://schemas.microsoft.com/office/drawing/2014/main" id="{AA865F20-EF26-4E45-BED5-9D809AE9F35E}"/>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3" name="テキスト ボックス 212">
          <a:extLst>
            <a:ext uri="{FF2B5EF4-FFF2-40B4-BE49-F238E27FC236}">
              <a16:creationId xmlns:a16="http://schemas.microsoft.com/office/drawing/2014/main" id="{B5EACE61-5059-4834-8D7D-C10994B63115}"/>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AC81F776-9F0B-48C2-9C21-A81E088C278D}"/>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7144A190-968E-4EAC-A2CB-16146C76DD5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5B40EF44-473A-4FF2-99F2-3E56DCD5FB5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B1F648BF-D1C5-42E4-8595-E70AE5F6E5A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F6E43B2C-8A00-4AF7-B72E-C0E4713DF57C}"/>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CF9B0074-7271-4273-9C5A-E90A1043597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DB73C697-52E6-484C-B910-D2F065AE16A6}"/>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2043DDEE-9F2E-4D94-B3AA-183A57DF7E2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FED6DDCC-7DB7-4B40-8C29-9F6405198FB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7C7D6EAD-40B7-4342-92BA-72357CCBF38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D71B837E-086C-47E1-909F-FC331C2C669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ポイント増加しているが、類似団体と比較して低い水準で推移している。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経費については、介護保険特別会計、国民健康保険特別会計などへの繰出金が大きな割合を占めている。これらの経費についても、一部事務組合等への負担金同様、削減が困難な経費であるが、関係機関で連携をとり、財政状況を確認するとともに、繰出金が適正であるかどうか見極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FF809C0E-CD05-4CF6-AA92-70F80777FCAE}"/>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BA590512-1CA0-413B-B2A5-3EFB893F0C2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BA5EC676-1897-4AE9-9240-0A5E44020DE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6B5AEAA0-E681-4A05-8757-B97801A49F65}"/>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A5DBB857-191E-476D-ACA2-0BCE1086FDC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B1ABBD16-8B49-403C-8C9F-48BFC14C6102}"/>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1D985B38-9A52-4DC1-A261-B1A8B78D8B1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89976E7D-96DA-49A6-BC70-0A8EABD6849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92A0158D-5819-4022-8F4E-5CAA538CA7DD}"/>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D508EC7-EBF8-41B3-B126-13A0CCACD39B}"/>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DDE800A2-6429-48E9-9D0A-CDC60A7A6EA9}"/>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C9887F89-1B5E-46D5-A5A4-95A2C2BA3955}"/>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AD48F80B-0421-45C9-A9B1-DE305F141C2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6A6681D9-CEDC-4901-8521-9FACE9C2D3D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8F9B5B42-1E34-4CD3-A1FD-892E82F61E7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7A0C8307-9720-43C5-A7B0-CD6F6146F89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D3DB8F72-7EEC-4B93-9613-058515A3D29A}"/>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F35A4238-8C8B-480A-87B0-C5D40F93C42D}"/>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C6A8AF19-3A82-43C5-950D-41B6C2B02EA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64EEE72E-145F-48FC-83CE-DFFF398C24B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B13DC36C-5718-49B3-BD79-4DD0283D2A54}"/>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134620</xdr:rowOff>
    </xdr:to>
    <xdr:cxnSp macro="">
      <xdr:nvCxnSpPr>
        <xdr:cNvPr id="246" name="直線コネクタ 245">
          <a:extLst>
            <a:ext uri="{FF2B5EF4-FFF2-40B4-BE49-F238E27FC236}">
              <a16:creationId xmlns:a16="http://schemas.microsoft.com/office/drawing/2014/main" id="{524A4B18-DC3B-43DA-A117-2E776192F103}"/>
            </a:ext>
          </a:extLst>
        </xdr:cNvPr>
        <xdr:cNvCxnSpPr/>
      </xdr:nvCxnSpPr>
      <xdr:spPr>
        <a:xfrm>
          <a:off x="15671800" y="935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25C52DA0-9B8A-47C3-81AC-15A22CF370CD}"/>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3F54B4B9-11C9-4530-B78B-1CF193A39CE1}"/>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165100</xdr:rowOff>
    </xdr:to>
    <xdr:cxnSp macro="">
      <xdr:nvCxnSpPr>
        <xdr:cNvPr id="249" name="直線コネクタ 248">
          <a:extLst>
            <a:ext uri="{FF2B5EF4-FFF2-40B4-BE49-F238E27FC236}">
              <a16:creationId xmlns:a16="http://schemas.microsoft.com/office/drawing/2014/main" id="{5C893196-E327-48BE-A677-120D2AFE3915}"/>
            </a:ext>
          </a:extLst>
        </xdr:cNvPr>
        <xdr:cNvCxnSpPr/>
      </xdr:nvCxnSpPr>
      <xdr:spPr>
        <a:xfrm flipV="1">
          <a:off x="14782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942D8F37-64CA-4AD0-B399-756319FF47E1}"/>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E47C1F62-39DC-4B05-84E2-22B0460E4372}"/>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39370</xdr:rowOff>
    </xdr:to>
    <xdr:cxnSp macro="">
      <xdr:nvCxnSpPr>
        <xdr:cNvPr id="252" name="直線コネクタ 251">
          <a:extLst>
            <a:ext uri="{FF2B5EF4-FFF2-40B4-BE49-F238E27FC236}">
              <a16:creationId xmlns:a16="http://schemas.microsoft.com/office/drawing/2014/main" id="{A7E8A5EC-5B53-4B61-A0AE-B5355B39D538}"/>
            </a:ext>
          </a:extLst>
        </xdr:cNvPr>
        <xdr:cNvCxnSpPr/>
      </xdr:nvCxnSpPr>
      <xdr:spPr>
        <a:xfrm flipV="1">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4D84C6B7-19CE-4E3F-8C0F-4288DB16DE25}"/>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74BC0B42-6B39-4DE7-ABA0-87B923876382}"/>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39370</xdr:rowOff>
    </xdr:to>
    <xdr:cxnSp macro="">
      <xdr:nvCxnSpPr>
        <xdr:cNvPr id="255" name="直線コネクタ 254">
          <a:extLst>
            <a:ext uri="{FF2B5EF4-FFF2-40B4-BE49-F238E27FC236}">
              <a16:creationId xmlns:a16="http://schemas.microsoft.com/office/drawing/2014/main" id="{C86B90D3-13ED-477F-AB4C-62981F531BB0}"/>
            </a:ext>
          </a:extLst>
        </xdr:cNvPr>
        <xdr:cNvCxnSpPr/>
      </xdr:nvCxnSpPr>
      <xdr:spPr>
        <a:xfrm>
          <a:off x="13004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2D9D6B5-E97A-4DB6-8178-544C7D5E9369}"/>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D9C385F6-AAD6-44ED-BE51-F846D706F51E}"/>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C3CE82F7-48B9-4606-B45B-E9119F8B5582}"/>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660163F7-8EDD-4BEF-ACD4-4B1289FD6685}"/>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92698886-E01D-4B7D-9825-C040573CECEB}"/>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B20F737-C3A4-48F0-9700-AC0B16C9653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4AE4C3F8-F269-4422-9C9D-8B4919AB575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6ADA5EA1-1E00-4C8E-959C-4DEEB223E51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1F3B05B3-9974-4389-9011-56608355373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5" name="楕円 264">
          <a:extLst>
            <a:ext uri="{FF2B5EF4-FFF2-40B4-BE49-F238E27FC236}">
              <a16:creationId xmlns:a16="http://schemas.microsoft.com/office/drawing/2014/main" id="{E43D616B-3100-4FF6-A162-3AAEADEC0667}"/>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163847</xdr:rowOff>
    </xdr:from>
    <xdr:ext cx="762000" cy="259045"/>
    <xdr:sp macro="" textlink="">
      <xdr:nvSpPr>
        <xdr:cNvPr id="266" name="その他該当値テキスト">
          <a:extLst>
            <a:ext uri="{FF2B5EF4-FFF2-40B4-BE49-F238E27FC236}">
              <a16:creationId xmlns:a16="http://schemas.microsoft.com/office/drawing/2014/main" id="{9B103A83-F229-4AF9-8303-4D7320F41DB8}"/>
            </a:ext>
          </a:extLst>
        </xdr:cNvPr>
        <xdr:cNvSpPr txBox="1"/>
      </xdr:nvSpPr>
      <xdr:spPr>
        <a:xfrm>
          <a:off x="16598900" y="925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7" name="楕円 266">
          <a:extLst>
            <a:ext uri="{FF2B5EF4-FFF2-40B4-BE49-F238E27FC236}">
              <a16:creationId xmlns:a16="http://schemas.microsoft.com/office/drawing/2014/main" id="{0C29279D-1AF5-4EE7-A954-D4DD8CFA9E08}"/>
            </a:ext>
          </a:extLst>
        </xdr:cNvPr>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8" name="テキスト ボックス 267">
          <a:extLst>
            <a:ext uri="{FF2B5EF4-FFF2-40B4-BE49-F238E27FC236}">
              <a16:creationId xmlns:a16="http://schemas.microsoft.com/office/drawing/2014/main" id="{C2CD6E13-4C3D-4423-9621-0E2F82B37FF9}"/>
            </a:ext>
          </a:extLst>
        </xdr:cNvPr>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9" name="楕円 268">
          <a:extLst>
            <a:ext uri="{FF2B5EF4-FFF2-40B4-BE49-F238E27FC236}">
              <a16:creationId xmlns:a16="http://schemas.microsoft.com/office/drawing/2014/main" id="{3A8ADC5D-1588-4781-AD2C-5480F2EF06D6}"/>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0" name="テキスト ボックス 269">
          <a:extLst>
            <a:ext uri="{FF2B5EF4-FFF2-40B4-BE49-F238E27FC236}">
              <a16:creationId xmlns:a16="http://schemas.microsoft.com/office/drawing/2014/main" id="{EC5CCF61-8EE6-468D-94B8-6E77E63EEE8B}"/>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1" name="楕円 270">
          <a:extLst>
            <a:ext uri="{FF2B5EF4-FFF2-40B4-BE49-F238E27FC236}">
              <a16:creationId xmlns:a16="http://schemas.microsoft.com/office/drawing/2014/main" id="{52CCF62F-AA9E-4050-B9BB-6B64D2E4964C}"/>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2" name="テキスト ボックス 271">
          <a:extLst>
            <a:ext uri="{FF2B5EF4-FFF2-40B4-BE49-F238E27FC236}">
              <a16:creationId xmlns:a16="http://schemas.microsoft.com/office/drawing/2014/main" id="{0B466366-46EB-431D-8A59-E480C1D8AC8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3" name="楕円 272">
          <a:extLst>
            <a:ext uri="{FF2B5EF4-FFF2-40B4-BE49-F238E27FC236}">
              <a16:creationId xmlns:a16="http://schemas.microsoft.com/office/drawing/2014/main" id="{350DB124-2985-4003-A437-FC86335079D1}"/>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4" name="テキスト ボックス 273">
          <a:extLst>
            <a:ext uri="{FF2B5EF4-FFF2-40B4-BE49-F238E27FC236}">
              <a16:creationId xmlns:a16="http://schemas.microsoft.com/office/drawing/2014/main" id="{D863B1CA-F4A4-4C61-AA34-6629FBFAB1D5}"/>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5FA37828-CDC6-424E-BA74-1116EC3C0F9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2F336D65-F76E-475F-A744-A5C5A8DD532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4B37981E-8EA6-4B43-BBB7-DE35AAD0D46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3FE7FC71-959E-411B-9A52-F2E1FC9635A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40A19491-C75B-4860-8977-CBC85718C70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6C07BEA9-F652-4D4C-B1BB-04BF3F82B70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BC1BF8F3-4A7B-43A0-86BC-EF143FFBCF5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FA3403E-B881-4CED-BB17-41981687D77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8DAA2C04-BA60-47A9-8280-6698F9A391D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3E4F5EF-B5DF-44A5-A8AA-368D5348BF3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8FE381F1-B393-4CAA-AF94-F3E21803202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年度に聖籠観音の湯ざぶーん館の源泉井機能不全等に伴う運営助成金</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百万円が皆減となったことなどにより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補助費等を大きく占める新発田広域事務組合消防負担金や、豊栄郷清掃施設処理組合負担金、後期高齢者広域連合に対する療養給付金負担金など他団体への負担金や、法令等で定められている補助事業については削減が困難な経費であるが、町単独で実施する事業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年度に補助金等評価調査委員会による答申を受け、補助金等の適正化に関する基本方針を定めた。当方針に基づき、今後も適正な補助金事務の執行を図っていく。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BE706286-DA67-47D4-8383-C23DC620CB4F}"/>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133C8ACF-8E81-4451-9E98-966B8FA9E86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F368F0BB-4E63-4E12-899D-023C0D12144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D12D464A-877F-4220-9AF9-C7966B16471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56E4A9A6-4119-4D76-9E1B-E43788A4581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795E37BC-7C26-49FD-9773-D82F3EA7733D}"/>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917C50AC-84AE-4733-A384-F9B9B871041D}"/>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3EFF54A2-AF3A-423C-999B-87FF436CE7CB}"/>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9274994-58EF-4395-B1C6-83889C69C08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815DC854-086D-479F-9E40-C7255458B653}"/>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7946A0-568F-4253-BEA1-01498719041B}"/>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A3A514CB-9778-47F0-9976-419820A727B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E3AFE8C8-6D80-42C0-88A5-1EBA114603F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5A34941F-B864-4A9F-8858-8B580640939C}"/>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31FFE8C0-9994-4E18-99D7-43B53DE97E81}"/>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833C7B17-D9DD-4C98-B964-13FB5EE85F88}"/>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2D16CB78-34B8-4024-B179-082EFF8E74C2}"/>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1C3F02E8-BDD0-4A32-94C6-119140B89FC4}"/>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136144</xdr:rowOff>
    </xdr:to>
    <xdr:cxnSp macro="">
      <xdr:nvCxnSpPr>
        <xdr:cNvPr id="304" name="直線コネクタ 303">
          <a:extLst>
            <a:ext uri="{FF2B5EF4-FFF2-40B4-BE49-F238E27FC236}">
              <a16:creationId xmlns:a16="http://schemas.microsoft.com/office/drawing/2014/main" id="{676ADFEC-2010-4725-91D1-EF88BF6275B5}"/>
            </a:ext>
          </a:extLst>
        </xdr:cNvPr>
        <xdr:cNvCxnSpPr/>
      </xdr:nvCxnSpPr>
      <xdr:spPr>
        <a:xfrm flipV="1">
          <a:off x="15671800" y="66192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E8BC804B-83D4-4C80-B114-04AB40AB7646}"/>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D1430546-DD56-4F23-9FE7-5E373FE5DE6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136144</xdr:rowOff>
    </xdr:to>
    <xdr:cxnSp macro="">
      <xdr:nvCxnSpPr>
        <xdr:cNvPr id="307" name="直線コネクタ 306">
          <a:extLst>
            <a:ext uri="{FF2B5EF4-FFF2-40B4-BE49-F238E27FC236}">
              <a16:creationId xmlns:a16="http://schemas.microsoft.com/office/drawing/2014/main" id="{EFA022FF-AD9B-4E25-81C3-38A0C81AFB1B}"/>
            </a:ext>
          </a:extLst>
        </xdr:cNvPr>
        <xdr:cNvCxnSpPr/>
      </xdr:nvCxnSpPr>
      <xdr:spPr>
        <a:xfrm>
          <a:off x="14782800" y="6628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E7544052-39D2-42BF-901C-4C2DE63B459E}"/>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9F104394-D6A3-4CC4-BD3D-7D9FAE3B940A}"/>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113284</xdr:rowOff>
    </xdr:to>
    <xdr:cxnSp macro="">
      <xdr:nvCxnSpPr>
        <xdr:cNvPr id="310" name="直線コネクタ 309">
          <a:extLst>
            <a:ext uri="{FF2B5EF4-FFF2-40B4-BE49-F238E27FC236}">
              <a16:creationId xmlns:a16="http://schemas.microsoft.com/office/drawing/2014/main" id="{3E673545-7419-4D1C-AB86-BF438B564F23}"/>
            </a:ext>
          </a:extLst>
        </xdr:cNvPr>
        <xdr:cNvCxnSpPr/>
      </xdr:nvCxnSpPr>
      <xdr:spPr>
        <a:xfrm>
          <a:off x="13893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80B8C205-360D-4952-AB81-3705FC2212BE}"/>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6309F35B-4194-4F8C-8E99-5CCA15CA94B3}"/>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38</xdr:row>
      <xdr:rowOff>104140</xdr:rowOff>
    </xdr:to>
    <xdr:cxnSp macro="">
      <xdr:nvCxnSpPr>
        <xdr:cNvPr id="313" name="直線コネクタ 312">
          <a:extLst>
            <a:ext uri="{FF2B5EF4-FFF2-40B4-BE49-F238E27FC236}">
              <a16:creationId xmlns:a16="http://schemas.microsoft.com/office/drawing/2014/main" id="{83E6EA60-5DE8-4C5D-AB2B-9E3A779AA953}"/>
            </a:ext>
          </a:extLst>
        </xdr:cNvPr>
        <xdr:cNvCxnSpPr/>
      </xdr:nvCxnSpPr>
      <xdr:spPr>
        <a:xfrm>
          <a:off x="13004800" y="6600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6A8EE08B-BCCF-4529-AC76-FEB2FFD5B97A}"/>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8CEDBF48-18B2-49BE-9402-EF4F5C6C6E9B}"/>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497C4C7B-7B15-4A3D-95B9-BE34CB5C687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B9B8BF39-DABB-47C8-86FA-0BBA38C12EA6}"/>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9A4A4F8-7C7C-424E-AD16-65F7B933A9B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E1D99389-3AF4-46DD-8BAF-66071E0587E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5ED6BFDD-03CC-4FB0-A475-775FC20BA12A}"/>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353A9FFD-7306-4723-8613-F4C6E14FBC7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94041770-7966-4BA8-9740-3C555DC12FF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3" name="楕円 322">
          <a:extLst>
            <a:ext uri="{FF2B5EF4-FFF2-40B4-BE49-F238E27FC236}">
              <a16:creationId xmlns:a16="http://schemas.microsoft.com/office/drawing/2014/main" id="{6D7B1408-5D9E-4B1D-9572-020A7F2E2F76}"/>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4" name="補助費等該当値テキスト">
          <a:extLst>
            <a:ext uri="{FF2B5EF4-FFF2-40B4-BE49-F238E27FC236}">
              <a16:creationId xmlns:a16="http://schemas.microsoft.com/office/drawing/2014/main" id="{6EB171EB-5D10-4354-805C-F0326A12EF29}"/>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25" name="楕円 324">
          <a:extLst>
            <a:ext uri="{FF2B5EF4-FFF2-40B4-BE49-F238E27FC236}">
              <a16:creationId xmlns:a16="http://schemas.microsoft.com/office/drawing/2014/main" id="{DA280A70-4B25-45C6-A211-6C2DCB43474F}"/>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6" name="テキスト ボックス 325">
          <a:extLst>
            <a:ext uri="{FF2B5EF4-FFF2-40B4-BE49-F238E27FC236}">
              <a16:creationId xmlns:a16="http://schemas.microsoft.com/office/drawing/2014/main" id="{FB94A994-3C1F-43CA-896B-50B0A58D4945}"/>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7" name="楕円 326">
          <a:extLst>
            <a:ext uri="{FF2B5EF4-FFF2-40B4-BE49-F238E27FC236}">
              <a16:creationId xmlns:a16="http://schemas.microsoft.com/office/drawing/2014/main" id="{A926AFCE-9747-4F38-BD55-F6B7F62A53EF}"/>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8" name="テキスト ボックス 327">
          <a:extLst>
            <a:ext uri="{FF2B5EF4-FFF2-40B4-BE49-F238E27FC236}">
              <a16:creationId xmlns:a16="http://schemas.microsoft.com/office/drawing/2014/main" id="{DF739FAB-95E6-47EA-8855-0138A391CD2A}"/>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9" name="楕円 328">
          <a:extLst>
            <a:ext uri="{FF2B5EF4-FFF2-40B4-BE49-F238E27FC236}">
              <a16:creationId xmlns:a16="http://schemas.microsoft.com/office/drawing/2014/main" id="{55AFBF3F-B382-4C43-8F03-12D080338E24}"/>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0" name="テキスト ボックス 329">
          <a:extLst>
            <a:ext uri="{FF2B5EF4-FFF2-40B4-BE49-F238E27FC236}">
              <a16:creationId xmlns:a16="http://schemas.microsoft.com/office/drawing/2014/main" id="{22ECD6DA-2164-4E2D-AB88-58F48B6F0A5C}"/>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1" name="楕円 330">
          <a:extLst>
            <a:ext uri="{FF2B5EF4-FFF2-40B4-BE49-F238E27FC236}">
              <a16:creationId xmlns:a16="http://schemas.microsoft.com/office/drawing/2014/main" id="{9E3B8C65-D05D-42DD-BBF8-CE23BA794FC8}"/>
            </a:ext>
          </a:extLst>
        </xdr:cNvPr>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2" name="テキスト ボックス 331">
          <a:extLst>
            <a:ext uri="{FF2B5EF4-FFF2-40B4-BE49-F238E27FC236}">
              <a16:creationId xmlns:a16="http://schemas.microsoft.com/office/drawing/2014/main" id="{B2F035CC-4AFB-4CA4-AFE9-B3FE8E37A23D}"/>
            </a:ext>
          </a:extLst>
        </xdr:cNvPr>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3C79053F-2E39-49A3-8431-75FDBA9A3B2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9394C204-F169-4139-8059-73DDD863A8D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C301DA1E-E9E5-4C91-A83D-AAA39EF10B6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C4C40334-7655-40DF-BA52-13646B6C655A}"/>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8F4488F9-D007-4420-B505-77A331601E15}"/>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BCFC3A41-3813-4DE5-A318-4951A4871962}"/>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FCEED3B8-6B00-4574-829D-DF93EB39363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99980F75-D620-4DBA-A80C-09DA4D34D77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C123B125-2A1E-452E-968D-7F7D59E8853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43C4FCFE-EFD6-42C0-BA9C-E1AD4408017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252FB984-8C31-46A6-8823-6E74017362C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年度に借入を行った町道整備事業債の元金償還が始まったが、平成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年度に借入を行った統合中学校武道場等建設事業債の償還が同年に完了（償還額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百万円／年）したことにより、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3148405A-F39D-4731-85D9-B5644A446E0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D90098EC-38AC-40E0-BCA2-91AE95D36EF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C52F3F57-B185-4609-A72D-9BE85EA0F40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13E83A42-55DA-4CD8-8617-E4C8320E5655}"/>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8B785A9A-9F3A-4247-972D-8612F2E9AC9A}"/>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9886D86D-F62D-4710-8624-22E95E87869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3A313E20-48C7-433A-A361-4929B02BF4BF}"/>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D6A8941F-CEAB-4AFF-911C-A10EF15BAA1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5B62AEF5-1E07-4133-825C-6816F7123191}"/>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908EE2FE-2D36-4057-8F5B-5BBA2D48B378}"/>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F13B0507-0C84-4F22-BB9D-8610B7B70D9A}"/>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8F24A67B-6254-4911-8678-33911F2E778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1D3504E2-D17D-46DB-883B-842C943E9975}"/>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ABBFCBC9-4D87-4671-90B1-D6DE0DCA1C4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24A255C2-D84F-40E8-B21D-1077FF401454}"/>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58DA0E86-C178-4CAD-8EF0-1267C6D6890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C114ACD2-B99E-4458-863C-85735D27F084}"/>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5281A386-925D-40A6-B95E-991A1E76D806}"/>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F2C7A1A2-B755-4C8E-AFF7-0387AE392821}"/>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C6E858F6-A88E-442C-B36C-CD821DC8AF8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89F88E43-5CB3-4147-A06D-45C22263540B}"/>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73</xdr:row>
      <xdr:rowOff>168910</xdr:rowOff>
    </xdr:to>
    <xdr:cxnSp macro="">
      <xdr:nvCxnSpPr>
        <xdr:cNvPr id="365" name="直線コネクタ 364">
          <a:extLst>
            <a:ext uri="{FF2B5EF4-FFF2-40B4-BE49-F238E27FC236}">
              <a16:creationId xmlns:a16="http://schemas.microsoft.com/office/drawing/2014/main" id="{6F0CEC35-072B-48D0-8C6E-6F15AE28E95A}"/>
            </a:ext>
          </a:extLst>
        </xdr:cNvPr>
        <xdr:cNvCxnSpPr/>
      </xdr:nvCxnSpPr>
      <xdr:spPr>
        <a:xfrm flipV="1">
          <a:off x="3987800" y="12677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84B1D15A-97ED-489B-8DBA-97547911CD9D}"/>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9D3791CE-FEEC-4B5B-9B15-1AA4D706D2FC}"/>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73</xdr:row>
      <xdr:rowOff>168910</xdr:rowOff>
    </xdr:to>
    <xdr:cxnSp macro="">
      <xdr:nvCxnSpPr>
        <xdr:cNvPr id="368" name="直線コネクタ 367">
          <a:extLst>
            <a:ext uri="{FF2B5EF4-FFF2-40B4-BE49-F238E27FC236}">
              <a16:creationId xmlns:a16="http://schemas.microsoft.com/office/drawing/2014/main" id="{BCDBE9DE-6C3D-49D4-8934-E344D6AB2E2D}"/>
            </a:ext>
          </a:extLst>
        </xdr:cNvPr>
        <xdr:cNvCxnSpPr/>
      </xdr:nvCxnSpPr>
      <xdr:spPr>
        <a:xfrm>
          <a:off x="3098800" y="12661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957F455F-6B67-4D83-BE30-11AD2C97E312}"/>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FE3423DE-C377-4794-8D38-4088FBD5563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146050</xdr:rowOff>
    </xdr:to>
    <xdr:cxnSp macro="">
      <xdr:nvCxnSpPr>
        <xdr:cNvPr id="371" name="直線コネクタ 370">
          <a:extLst>
            <a:ext uri="{FF2B5EF4-FFF2-40B4-BE49-F238E27FC236}">
              <a16:creationId xmlns:a16="http://schemas.microsoft.com/office/drawing/2014/main" id="{1C0FDD91-7E7E-4323-9BBA-05884560105E}"/>
            </a:ext>
          </a:extLst>
        </xdr:cNvPr>
        <xdr:cNvCxnSpPr/>
      </xdr:nvCxnSpPr>
      <xdr:spPr>
        <a:xfrm>
          <a:off x="2209800" y="1254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48C58CD9-4967-42F3-81EA-1E47E6D2658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8C69E3A4-A046-4C1E-ADC9-85553FCA862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24130</xdr:rowOff>
    </xdr:from>
    <xdr:to>
      <xdr:col>11</xdr:col>
      <xdr:colOff>9525</xdr:colOff>
      <xdr:row>73</xdr:row>
      <xdr:rowOff>31750</xdr:rowOff>
    </xdr:to>
    <xdr:cxnSp macro="">
      <xdr:nvCxnSpPr>
        <xdr:cNvPr id="374" name="直線コネクタ 373">
          <a:extLst>
            <a:ext uri="{FF2B5EF4-FFF2-40B4-BE49-F238E27FC236}">
              <a16:creationId xmlns:a16="http://schemas.microsoft.com/office/drawing/2014/main" id="{0EFDE89D-EE03-4C7A-A69D-382AA23BCED6}"/>
            </a:ext>
          </a:extLst>
        </xdr:cNvPr>
        <xdr:cNvCxnSpPr/>
      </xdr:nvCxnSpPr>
      <xdr:spPr>
        <a:xfrm>
          <a:off x="1320800" y="12539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B86C1F7C-D749-4BA4-874B-F6BB323D90E5}"/>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56E8278E-98D8-49AC-90A1-1780D36F80D4}"/>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CDA42D99-240B-40F2-AB2E-5412AE930ADF}"/>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345E113-D5B5-4B84-BCBE-51F831C4919B}"/>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1C78A23E-F091-4A6C-892B-F93161C140C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7205F6EC-A927-46B1-A09B-8CDE83BDBD7C}"/>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EC7DC3D6-5DAC-4570-BCBF-2C6525EB940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9D296B38-AEAF-4504-839D-11651E7F2AB4}"/>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F90403AE-471B-4CE4-A5F4-7B55E934013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4" name="楕円 383">
          <a:extLst>
            <a:ext uri="{FF2B5EF4-FFF2-40B4-BE49-F238E27FC236}">
              <a16:creationId xmlns:a16="http://schemas.microsoft.com/office/drawing/2014/main" id="{E7723E19-B4E0-4397-AFC4-53528005149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19067</xdr:rowOff>
    </xdr:from>
    <xdr:ext cx="762000" cy="259045"/>
    <xdr:sp macro="" textlink="">
      <xdr:nvSpPr>
        <xdr:cNvPr id="385" name="公債費該当値テキスト">
          <a:extLst>
            <a:ext uri="{FF2B5EF4-FFF2-40B4-BE49-F238E27FC236}">
              <a16:creationId xmlns:a16="http://schemas.microsoft.com/office/drawing/2014/main" id="{221B4A0E-EC59-47A7-AEB6-9D5837AC457E}"/>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86" name="楕円 385">
          <a:extLst>
            <a:ext uri="{FF2B5EF4-FFF2-40B4-BE49-F238E27FC236}">
              <a16:creationId xmlns:a16="http://schemas.microsoft.com/office/drawing/2014/main" id="{15CEB4CA-516E-4D7B-8347-2F643FDAD3B6}"/>
            </a:ext>
          </a:extLst>
        </xdr:cNvPr>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87" name="テキスト ボックス 386">
          <a:extLst>
            <a:ext uri="{FF2B5EF4-FFF2-40B4-BE49-F238E27FC236}">
              <a16:creationId xmlns:a16="http://schemas.microsoft.com/office/drawing/2014/main" id="{C4B06D6A-E70A-4CBD-95E8-4CEDADA16CF5}"/>
            </a:ext>
          </a:extLst>
        </xdr:cNvPr>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88" name="楕円 387">
          <a:extLst>
            <a:ext uri="{FF2B5EF4-FFF2-40B4-BE49-F238E27FC236}">
              <a16:creationId xmlns:a16="http://schemas.microsoft.com/office/drawing/2014/main" id="{CF4D5AFF-6BD0-4851-8ED4-5F630F1C6166}"/>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89" name="テキスト ボックス 388">
          <a:extLst>
            <a:ext uri="{FF2B5EF4-FFF2-40B4-BE49-F238E27FC236}">
              <a16:creationId xmlns:a16="http://schemas.microsoft.com/office/drawing/2014/main" id="{0F259383-EB74-4F86-BEA4-DE1B93E63749}"/>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152400</xdr:rowOff>
    </xdr:from>
    <xdr:to>
      <xdr:col>11</xdr:col>
      <xdr:colOff>60325</xdr:colOff>
      <xdr:row>73</xdr:row>
      <xdr:rowOff>82550</xdr:rowOff>
    </xdr:to>
    <xdr:sp macro="" textlink="">
      <xdr:nvSpPr>
        <xdr:cNvPr id="390" name="楕円 389">
          <a:extLst>
            <a:ext uri="{FF2B5EF4-FFF2-40B4-BE49-F238E27FC236}">
              <a16:creationId xmlns:a16="http://schemas.microsoft.com/office/drawing/2014/main" id="{F5416F7B-0061-41B3-8C97-63CFFBFFD0D6}"/>
            </a:ext>
          </a:extLst>
        </xdr:cNvPr>
        <xdr:cNvSpPr/>
      </xdr:nvSpPr>
      <xdr:spPr>
        <a:xfrm>
          <a:off x="2159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92727</xdr:rowOff>
    </xdr:from>
    <xdr:ext cx="762000" cy="259045"/>
    <xdr:sp macro="" textlink="">
      <xdr:nvSpPr>
        <xdr:cNvPr id="391" name="テキスト ボックス 390">
          <a:extLst>
            <a:ext uri="{FF2B5EF4-FFF2-40B4-BE49-F238E27FC236}">
              <a16:creationId xmlns:a16="http://schemas.microsoft.com/office/drawing/2014/main" id="{A6083756-A6F9-4CA7-81DE-E0B0CAF248FB}"/>
            </a:ext>
          </a:extLst>
        </xdr:cNvPr>
        <xdr:cNvSpPr txBox="1"/>
      </xdr:nvSpPr>
      <xdr:spPr>
        <a:xfrm>
          <a:off x="1828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144780</xdr:rowOff>
    </xdr:from>
    <xdr:to>
      <xdr:col>6</xdr:col>
      <xdr:colOff>171450</xdr:colOff>
      <xdr:row>73</xdr:row>
      <xdr:rowOff>74930</xdr:rowOff>
    </xdr:to>
    <xdr:sp macro="" textlink="">
      <xdr:nvSpPr>
        <xdr:cNvPr id="392" name="楕円 391">
          <a:extLst>
            <a:ext uri="{FF2B5EF4-FFF2-40B4-BE49-F238E27FC236}">
              <a16:creationId xmlns:a16="http://schemas.microsoft.com/office/drawing/2014/main" id="{3D15EE56-5749-4044-9FF8-DFA543D719CC}"/>
            </a:ext>
          </a:extLst>
        </xdr:cNvPr>
        <xdr:cNvSpPr/>
      </xdr:nvSpPr>
      <xdr:spPr>
        <a:xfrm>
          <a:off x="1270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85107</xdr:rowOff>
    </xdr:from>
    <xdr:ext cx="762000" cy="259045"/>
    <xdr:sp macro="" textlink="">
      <xdr:nvSpPr>
        <xdr:cNvPr id="393" name="テキスト ボックス 392">
          <a:extLst>
            <a:ext uri="{FF2B5EF4-FFF2-40B4-BE49-F238E27FC236}">
              <a16:creationId xmlns:a16="http://schemas.microsoft.com/office/drawing/2014/main" id="{EB453D31-97B8-4CA8-AA9E-B8A03DCFDA42}"/>
            </a:ext>
          </a:extLst>
        </xdr:cNvPr>
        <xdr:cNvSpPr txBox="1"/>
      </xdr:nvSpPr>
      <xdr:spPr>
        <a:xfrm>
          <a:off x="939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E9019FB4-76A4-4926-86FF-A5E7184A48D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DDC68906-B8CB-4582-8359-79CEC87C7BE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A14441F-282C-43F2-9013-3ED78EFF3C7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1B33D8F6-3E94-4ECF-B941-61DBDEE00DD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EEBC7064-F6A4-40D5-9663-CBF1140356D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5D0B313F-7359-434D-B997-BDBDC0A7D97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D03EED14-D233-4F18-9EEF-5AC24506A02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8212EE3-408C-4B1C-8F7E-F4A076F21D2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627815BC-93AC-49F0-A565-649CBF1F9A9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5E23E0F4-16E9-4859-BE98-7C979D0F1A4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33180A19-4727-40A4-A2A5-83ADB65CAFB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公債費以外の経常収支比率については、類似団体と比較して高い水準で推移してきたものの、令和元年度は物件費・補助費が減少した影響により、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しかし、依然として類似団体平均を上回っているため、引き続き事業の見直しや、歳入確保の取組を強化し、健全な財政運営に努めていく。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E51DFD45-4DE9-4C25-9119-ED257954EFB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81B8ADEA-194C-4B9C-97D3-03E7E5D404A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5DF47A26-23D0-4DD4-BC71-C47D2F63187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8EEC08BF-F5E2-41A3-9CFE-624B1C25FE83}"/>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A17E0BBB-E701-49B7-90AC-68A5B7357BD1}"/>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4A443706-D10E-411C-84B3-3E78A0C04BC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229D758F-AE98-4B1C-82D4-1E892E5D804D}"/>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5E58692-AFAE-4379-86DE-0143F5655CC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BAFF53B-E406-46DD-8A5E-EDC9035CBED9}"/>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E7F81043-F485-49BB-966A-18F1B7220513}"/>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D8C1266A-D8FB-4127-8796-AFFEF02FA83F}"/>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44303F7B-3F98-4F08-8335-D527AD542F8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4E1A9029-0B78-4FCD-A3ED-B972E3AD8EE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3932085C-5AFF-4902-8520-4CB1AD207FC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C89066DE-5797-408C-8156-548543C6F007}"/>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7D10054F-0AC4-46AB-B10B-3DB305299C91}"/>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EBD3A782-0A2A-454A-95E8-464DF10DAC36}"/>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8DBEC20C-AA04-45C7-833F-63AD8789B521}"/>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DAD149F8-AF71-4732-BA49-C1678B84A486}"/>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165863</xdr:rowOff>
    </xdr:to>
    <xdr:cxnSp macro="">
      <xdr:nvCxnSpPr>
        <xdr:cNvPr id="424" name="直線コネクタ 423">
          <a:extLst>
            <a:ext uri="{FF2B5EF4-FFF2-40B4-BE49-F238E27FC236}">
              <a16:creationId xmlns:a16="http://schemas.microsoft.com/office/drawing/2014/main" id="{DC881638-E783-473F-8571-2B5CD5A53D2F}"/>
            </a:ext>
          </a:extLst>
        </xdr:cNvPr>
        <xdr:cNvCxnSpPr/>
      </xdr:nvCxnSpPr>
      <xdr:spPr>
        <a:xfrm flipV="1">
          <a:off x="15671800" y="13458952"/>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33E94B-5470-4C5B-AB35-D3A33DD884FC}"/>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801BB988-454A-422A-B885-294D6046BB22}"/>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79</xdr:row>
      <xdr:rowOff>165863</xdr:rowOff>
    </xdr:to>
    <xdr:cxnSp macro="">
      <xdr:nvCxnSpPr>
        <xdr:cNvPr id="427" name="直線コネクタ 426">
          <a:extLst>
            <a:ext uri="{FF2B5EF4-FFF2-40B4-BE49-F238E27FC236}">
              <a16:creationId xmlns:a16="http://schemas.microsoft.com/office/drawing/2014/main" id="{58ED4A2C-55E5-49EB-9C6C-86E12E60F637}"/>
            </a:ext>
          </a:extLst>
        </xdr:cNvPr>
        <xdr:cNvCxnSpPr/>
      </xdr:nvCxnSpPr>
      <xdr:spPr>
        <a:xfrm>
          <a:off x="14782800" y="136601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9960862A-4C45-45F2-8E04-F49FACF9119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994C25D9-5257-4C62-ABED-0165AEF2AD07}"/>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156718</xdr:rowOff>
    </xdr:to>
    <xdr:cxnSp macro="">
      <xdr:nvCxnSpPr>
        <xdr:cNvPr id="430" name="直線コネクタ 429">
          <a:extLst>
            <a:ext uri="{FF2B5EF4-FFF2-40B4-BE49-F238E27FC236}">
              <a16:creationId xmlns:a16="http://schemas.microsoft.com/office/drawing/2014/main" id="{3776CF4D-3E84-4BEB-8FFE-A58244937B35}"/>
            </a:ext>
          </a:extLst>
        </xdr:cNvPr>
        <xdr:cNvCxnSpPr/>
      </xdr:nvCxnSpPr>
      <xdr:spPr>
        <a:xfrm flipV="1">
          <a:off x="13893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8145FDF4-098A-43A6-9D9F-DF9C5E61529D}"/>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3956C347-4194-4C7E-931C-F401FC224A18}"/>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156718</xdr:rowOff>
    </xdr:to>
    <xdr:cxnSp macro="">
      <xdr:nvCxnSpPr>
        <xdr:cNvPr id="433" name="直線コネクタ 432">
          <a:extLst>
            <a:ext uri="{FF2B5EF4-FFF2-40B4-BE49-F238E27FC236}">
              <a16:creationId xmlns:a16="http://schemas.microsoft.com/office/drawing/2014/main" id="{42957F41-0154-4732-8F52-E48FB5A34BE1}"/>
            </a:ext>
          </a:extLst>
        </xdr:cNvPr>
        <xdr:cNvCxnSpPr/>
      </xdr:nvCxnSpPr>
      <xdr:spPr>
        <a:xfrm>
          <a:off x="13004800" y="1368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A0F6FFBF-9869-4C45-AC40-FA5ECC02C33E}"/>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427DB5D7-3F36-4574-B35C-EFB3EB0FEF12}"/>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DA91E27D-4E48-4161-97A3-C0DF7EC3BABF}"/>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3B65D6AC-4956-4C3F-B717-2E348D7BF9DA}"/>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3361348D-704E-4B4E-A887-6B6616FFB6E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EDAF2EE5-3EC5-46B9-8EE0-C4FDCF7ACB2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FAFC55E6-F552-4B81-B126-A289DD2EC5E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ED63C0A-18A7-437D-A5A4-C83AEFBE116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BAE6487A-6E61-45B8-A5EE-47D7B54C498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3" name="楕円 442">
          <a:extLst>
            <a:ext uri="{FF2B5EF4-FFF2-40B4-BE49-F238E27FC236}">
              <a16:creationId xmlns:a16="http://schemas.microsoft.com/office/drawing/2014/main" id="{FD5AFFED-61C1-4A00-ACE3-DE9997B5D299}"/>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4" name="公債費以外該当値テキスト">
          <a:extLst>
            <a:ext uri="{FF2B5EF4-FFF2-40B4-BE49-F238E27FC236}">
              <a16:creationId xmlns:a16="http://schemas.microsoft.com/office/drawing/2014/main" id="{203A57BE-4B3D-4252-9BB3-F5D4AAD0FA72}"/>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45" name="楕円 444">
          <a:extLst>
            <a:ext uri="{FF2B5EF4-FFF2-40B4-BE49-F238E27FC236}">
              <a16:creationId xmlns:a16="http://schemas.microsoft.com/office/drawing/2014/main" id="{3DEDC79B-4F28-4B92-BEA7-CF205139888A}"/>
            </a:ext>
          </a:extLst>
        </xdr:cNvPr>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46" name="テキスト ボックス 445">
          <a:extLst>
            <a:ext uri="{FF2B5EF4-FFF2-40B4-BE49-F238E27FC236}">
              <a16:creationId xmlns:a16="http://schemas.microsoft.com/office/drawing/2014/main" id="{51C8FF79-4A57-4FE4-AB17-E45B67FA8A75}"/>
            </a:ext>
          </a:extLst>
        </xdr:cNvPr>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7" name="楕円 446">
          <a:extLst>
            <a:ext uri="{FF2B5EF4-FFF2-40B4-BE49-F238E27FC236}">
              <a16:creationId xmlns:a16="http://schemas.microsoft.com/office/drawing/2014/main" id="{A516F21B-BC19-43D0-8048-04C1A03C8208}"/>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8" name="テキスト ボックス 447">
          <a:extLst>
            <a:ext uri="{FF2B5EF4-FFF2-40B4-BE49-F238E27FC236}">
              <a16:creationId xmlns:a16="http://schemas.microsoft.com/office/drawing/2014/main" id="{DA261E7F-138E-482E-8BA5-5469218A26DB}"/>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105918</xdr:rowOff>
    </xdr:from>
    <xdr:to>
      <xdr:col>69</xdr:col>
      <xdr:colOff>142875</xdr:colOff>
      <xdr:row>80</xdr:row>
      <xdr:rowOff>36068</xdr:rowOff>
    </xdr:to>
    <xdr:sp macro="" textlink="">
      <xdr:nvSpPr>
        <xdr:cNvPr id="449" name="楕円 448">
          <a:extLst>
            <a:ext uri="{FF2B5EF4-FFF2-40B4-BE49-F238E27FC236}">
              <a16:creationId xmlns:a16="http://schemas.microsoft.com/office/drawing/2014/main" id="{D3555E62-10FF-4622-8496-9B575880CE6C}"/>
            </a:ext>
          </a:extLst>
        </xdr:cNvPr>
        <xdr:cNvSpPr/>
      </xdr:nvSpPr>
      <xdr:spPr>
        <a:xfrm>
          <a:off x="13843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20845</xdr:rowOff>
    </xdr:from>
    <xdr:ext cx="762000" cy="259045"/>
    <xdr:sp macro="" textlink="">
      <xdr:nvSpPr>
        <xdr:cNvPr id="450" name="テキスト ボックス 449">
          <a:extLst>
            <a:ext uri="{FF2B5EF4-FFF2-40B4-BE49-F238E27FC236}">
              <a16:creationId xmlns:a16="http://schemas.microsoft.com/office/drawing/2014/main" id="{D57A22AB-6ED3-423E-9E2F-5F09CB18B6E2}"/>
            </a:ext>
          </a:extLst>
        </xdr:cNvPr>
        <xdr:cNvSpPr txBox="1"/>
      </xdr:nvSpPr>
      <xdr:spPr>
        <a:xfrm>
          <a:off x="13512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1" name="楕円 450">
          <a:extLst>
            <a:ext uri="{FF2B5EF4-FFF2-40B4-BE49-F238E27FC236}">
              <a16:creationId xmlns:a16="http://schemas.microsoft.com/office/drawing/2014/main" id="{43E203BF-A7AD-47DC-89F7-4F940AE5E3C4}"/>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2" name="テキスト ボックス 451">
          <a:extLst>
            <a:ext uri="{FF2B5EF4-FFF2-40B4-BE49-F238E27FC236}">
              <a16:creationId xmlns:a16="http://schemas.microsoft.com/office/drawing/2014/main" id="{1BCAD456-E256-4971-BDA0-4721E718F0D3}"/>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246DAD4-245C-43CE-A39F-17C191B49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9D45A59-8612-428B-97B8-F024C731195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C0362F1-E58E-4353-B1DD-EA4807D2D76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1B261ACD-133E-4BA0-95B6-87FAF7FF7AD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754CD53-8727-469C-848B-00465C44368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E1DDFAF7-123A-4ED8-80E0-4AB6F303588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B45A7A1-80BB-4CE1-AA51-07E3D8BE80B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64E8A377-59D9-4ED6-894F-C9146D29D99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A4AC4F0-5B2F-4CD9-B021-19984A9EE86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4BA9C45-65EB-4046-8832-D75C0035D96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50259CD-7AA8-43E2-99DD-D40E72BA17B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72943DA-747A-4723-A5CC-882C38502FD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401D5EA5-99A3-4AE6-AEF1-3FFB288729D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70A4CEB-6162-4A69-BE94-71F270DFA20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D2DEA1B-639D-45D3-8C6E-B302D31ED82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57B890E-0C7B-49F9-8791-7A48F09B31F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BCD96F1-BB26-4F5F-A8F7-7061A4FD3B6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7809CB0-C652-4D89-9D01-B32C4BBC785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1752FE61-FC95-4298-8431-F560A2D49B6D}"/>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62CA3F7B-0E1A-42F3-81AF-1227BA7D85E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FACCAB4-91F8-4FE4-AEAA-49CFBF2D1624}"/>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B8D12BD-1F32-401B-A38D-FEF46621318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CDAAD9B2-C37B-4E96-867E-F737BED2C80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F6CBD7A-3777-414B-A0FF-7E66B5ECF867}"/>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569DA1E-B821-4517-A852-4A3F05EC1599}"/>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729E255-D929-4F87-AB8D-7E81EF1C391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41EAD09-E372-470F-B831-ECDAE9FF03E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C8BACE8A-E73F-4FD3-B502-FBE7044EDF1B}"/>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1FF2D09-B4E3-48D1-8B8D-E7924062E72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AF30B633-D002-46EB-A15F-A9902A2160AE}"/>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6C31D942-E2F9-4266-B988-AF0185B7980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69E147B5-7C61-4981-84D5-DDCCB8FA524E}"/>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BDC01723-F4D3-42B7-B6D9-26FB72546D3D}"/>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31DF8D71-27E7-4F4C-B4C7-DA5A32AC3D2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BE7A024E-CF55-4405-BABD-D6435137F7F1}"/>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FAE48B74-2E03-43F1-B42D-A66D689E7FF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EDFDF87-6D99-462A-94AF-38B1372E3057}"/>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17F4D26-EDB5-4EE9-8237-A85E76E7F68C}"/>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06B9ED8-DCF8-4ED3-AC7D-BECE895861DF}"/>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B7945177-1B91-47C1-B70D-2DDE562ADC8A}"/>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EB5F70C-7F26-481A-95BB-8BED93EEDEDB}"/>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511CCC61-8EC0-4791-95C5-179D1C154C41}"/>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AE09C2F2-7D8B-4C30-B413-90D6C03D854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505AE804-5A86-4CA0-BB54-643B141F5D93}"/>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9B718C13-8F9B-4451-BA6B-36B59DC4EF54}"/>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EB223838-C779-48F8-AFCA-B0F10108804E}"/>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E4A83FF3-B190-4112-9564-170519C8CAED}"/>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12C1C293-E0CA-408F-9052-9EE990E9C53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60287</xdr:rowOff>
    </xdr:from>
    <xdr:to>
      <xdr:col>29</xdr:col>
      <xdr:colOff>127000</xdr:colOff>
      <xdr:row>17</xdr:row>
      <xdr:rowOff>75839</xdr:rowOff>
    </xdr:to>
    <xdr:cxnSp macro="">
      <xdr:nvCxnSpPr>
        <xdr:cNvPr id="50" name="直線コネクタ 49">
          <a:extLst>
            <a:ext uri="{FF2B5EF4-FFF2-40B4-BE49-F238E27FC236}">
              <a16:creationId xmlns:a16="http://schemas.microsoft.com/office/drawing/2014/main" id="{EC85AFA7-9E8F-4C77-AFE4-D3570A8F8D99}"/>
            </a:ext>
          </a:extLst>
        </xdr:cNvPr>
        <xdr:cNvCxnSpPr/>
      </xdr:nvCxnSpPr>
      <xdr:spPr bwMode="auto">
        <a:xfrm>
          <a:off x="5003800" y="3022562"/>
          <a:ext cx="647700" cy="1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60616</xdr:rowOff>
    </xdr:from>
    <xdr:ext cx="762000" cy="259045"/>
    <xdr:sp macro="" textlink="">
      <xdr:nvSpPr>
        <xdr:cNvPr id="51" name="人口1人当たり決算額の推移平均値テキスト130">
          <a:extLst>
            <a:ext uri="{FF2B5EF4-FFF2-40B4-BE49-F238E27FC236}">
              <a16:creationId xmlns:a16="http://schemas.microsoft.com/office/drawing/2014/main" id="{B09A75E8-4E40-4F58-BB02-1F5D6EAA40C0}"/>
            </a:ext>
          </a:extLst>
        </xdr:cNvPr>
        <xdr:cNvSpPr txBox="1"/>
      </xdr:nvSpPr>
      <xdr:spPr>
        <a:xfrm>
          <a:off x="5740400" y="302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B7AE9182-261E-48A7-95B0-D957FB36FFB3}"/>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60287</xdr:rowOff>
    </xdr:from>
    <xdr:to>
      <xdr:col>26</xdr:col>
      <xdr:colOff>50800</xdr:colOff>
      <xdr:row>17</xdr:row>
      <xdr:rowOff>65446</xdr:rowOff>
    </xdr:to>
    <xdr:cxnSp macro="">
      <xdr:nvCxnSpPr>
        <xdr:cNvPr id="53" name="直線コネクタ 52">
          <a:extLst>
            <a:ext uri="{FF2B5EF4-FFF2-40B4-BE49-F238E27FC236}">
              <a16:creationId xmlns:a16="http://schemas.microsoft.com/office/drawing/2014/main" id="{0491D80B-753C-46C0-952B-8E84E8B4EACF}"/>
            </a:ext>
          </a:extLst>
        </xdr:cNvPr>
        <xdr:cNvCxnSpPr/>
      </xdr:nvCxnSpPr>
      <xdr:spPr bwMode="auto">
        <a:xfrm flipV="1">
          <a:off x="4305300" y="3022562"/>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429C58DB-C764-42D3-96D8-5F9A39A25F99}"/>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DCF40DCB-F610-4E6B-871E-8F21D1F487F7}"/>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65446</xdr:rowOff>
    </xdr:from>
    <xdr:to>
      <xdr:col>22</xdr:col>
      <xdr:colOff>114300</xdr:colOff>
      <xdr:row>17</xdr:row>
      <xdr:rowOff>91834</xdr:rowOff>
    </xdr:to>
    <xdr:cxnSp macro="">
      <xdr:nvCxnSpPr>
        <xdr:cNvPr id="56" name="直線コネクタ 55">
          <a:extLst>
            <a:ext uri="{FF2B5EF4-FFF2-40B4-BE49-F238E27FC236}">
              <a16:creationId xmlns:a16="http://schemas.microsoft.com/office/drawing/2014/main" id="{C15D77FC-E610-4285-8954-9D32CC51B231}"/>
            </a:ext>
          </a:extLst>
        </xdr:cNvPr>
        <xdr:cNvCxnSpPr/>
      </xdr:nvCxnSpPr>
      <xdr:spPr bwMode="auto">
        <a:xfrm flipV="1">
          <a:off x="3606800" y="3027721"/>
          <a:ext cx="698500" cy="2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EFC35E65-3831-4467-AEE4-9D200872B2BB}"/>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7C59B8F5-5BD3-41B0-8EEA-3759599B91A7}"/>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72205</xdr:rowOff>
    </xdr:from>
    <xdr:to>
      <xdr:col>18</xdr:col>
      <xdr:colOff>177800</xdr:colOff>
      <xdr:row>17</xdr:row>
      <xdr:rowOff>91834</xdr:rowOff>
    </xdr:to>
    <xdr:cxnSp macro="">
      <xdr:nvCxnSpPr>
        <xdr:cNvPr id="59" name="直線コネクタ 58">
          <a:extLst>
            <a:ext uri="{FF2B5EF4-FFF2-40B4-BE49-F238E27FC236}">
              <a16:creationId xmlns:a16="http://schemas.microsoft.com/office/drawing/2014/main" id="{91FBAB06-ACA5-42C5-82F5-FE6400874FF4}"/>
            </a:ext>
          </a:extLst>
        </xdr:cNvPr>
        <xdr:cNvCxnSpPr/>
      </xdr:nvCxnSpPr>
      <xdr:spPr bwMode="auto">
        <a:xfrm>
          <a:off x="2908300" y="3034480"/>
          <a:ext cx="698500" cy="1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97A7E7F3-F297-45E6-A975-DB2F2AE77D4A}"/>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BF3DC34A-0DD0-442F-ACD4-AD323A08E48B}"/>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4DA1BA0F-35DE-4CCA-A3FE-548F19F52F4B}"/>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8C72159F-2241-4836-A4D4-13037592DCC1}"/>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212DD1C9-4EBB-493D-A29D-5E0F4303E16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4274F8A-D5EE-4261-8F70-1322623BE08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6C125F9-F6C2-48C7-A868-7332CD80027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A38952B-EF16-4A82-AC05-8494A5879F0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935BBBD-1C88-43EF-8472-6B8C975A585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25039</xdr:rowOff>
    </xdr:from>
    <xdr:to>
      <xdr:col>29</xdr:col>
      <xdr:colOff>177800</xdr:colOff>
      <xdr:row>17</xdr:row>
      <xdr:rowOff>126639</xdr:rowOff>
    </xdr:to>
    <xdr:sp macro="" textlink="">
      <xdr:nvSpPr>
        <xdr:cNvPr id="69" name="楕円 68">
          <a:extLst>
            <a:ext uri="{FF2B5EF4-FFF2-40B4-BE49-F238E27FC236}">
              <a16:creationId xmlns:a16="http://schemas.microsoft.com/office/drawing/2014/main" id="{C4907BC1-523C-4E3E-8A7F-29D9970E5892}"/>
            </a:ext>
          </a:extLst>
        </xdr:cNvPr>
        <xdr:cNvSpPr/>
      </xdr:nvSpPr>
      <xdr:spPr bwMode="auto">
        <a:xfrm>
          <a:off x="5600700" y="298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41566</xdr:rowOff>
    </xdr:from>
    <xdr:ext cx="762000" cy="259045"/>
    <xdr:sp macro="" textlink="">
      <xdr:nvSpPr>
        <xdr:cNvPr id="70" name="人口1人当たり決算額の推移該当値テキスト130">
          <a:extLst>
            <a:ext uri="{FF2B5EF4-FFF2-40B4-BE49-F238E27FC236}">
              <a16:creationId xmlns:a16="http://schemas.microsoft.com/office/drawing/2014/main" id="{263A86F4-571E-4CA5-95FD-A9499B9EC387}"/>
            </a:ext>
          </a:extLst>
        </xdr:cNvPr>
        <xdr:cNvSpPr txBox="1"/>
      </xdr:nvSpPr>
      <xdr:spPr>
        <a:xfrm>
          <a:off x="5740400" y="283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9487</xdr:rowOff>
    </xdr:from>
    <xdr:to>
      <xdr:col>26</xdr:col>
      <xdr:colOff>101600</xdr:colOff>
      <xdr:row>17</xdr:row>
      <xdr:rowOff>111087</xdr:rowOff>
    </xdr:to>
    <xdr:sp macro="" textlink="">
      <xdr:nvSpPr>
        <xdr:cNvPr id="71" name="楕円 70">
          <a:extLst>
            <a:ext uri="{FF2B5EF4-FFF2-40B4-BE49-F238E27FC236}">
              <a16:creationId xmlns:a16="http://schemas.microsoft.com/office/drawing/2014/main" id="{4BE576E5-56E2-4EE8-8194-2398991F22EC}"/>
            </a:ext>
          </a:extLst>
        </xdr:cNvPr>
        <xdr:cNvSpPr/>
      </xdr:nvSpPr>
      <xdr:spPr bwMode="auto">
        <a:xfrm>
          <a:off x="4953000" y="297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121264</xdr:rowOff>
    </xdr:from>
    <xdr:ext cx="736600" cy="259045"/>
    <xdr:sp macro="" textlink="">
      <xdr:nvSpPr>
        <xdr:cNvPr id="72" name="テキスト ボックス 71">
          <a:extLst>
            <a:ext uri="{FF2B5EF4-FFF2-40B4-BE49-F238E27FC236}">
              <a16:creationId xmlns:a16="http://schemas.microsoft.com/office/drawing/2014/main" id="{5640AD52-727D-40FD-922A-DE0B0B521E20}"/>
            </a:ext>
          </a:extLst>
        </xdr:cNvPr>
        <xdr:cNvSpPr txBox="1"/>
      </xdr:nvSpPr>
      <xdr:spPr>
        <a:xfrm>
          <a:off x="4622800" y="274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14646</xdr:rowOff>
    </xdr:from>
    <xdr:to>
      <xdr:col>22</xdr:col>
      <xdr:colOff>165100</xdr:colOff>
      <xdr:row>17</xdr:row>
      <xdr:rowOff>116246</xdr:rowOff>
    </xdr:to>
    <xdr:sp macro="" textlink="">
      <xdr:nvSpPr>
        <xdr:cNvPr id="73" name="楕円 72">
          <a:extLst>
            <a:ext uri="{FF2B5EF4-FFF2-40B4-BE49-F238E27FC236}">
              <a16:creationId xmlns:a16="http://schemas.microsoft.com/office/drawing/2014/main" id="{632E1697-70D6-49E4-8374-F25B7231B850}"/>
            </a:ext>
          </a:extLst>
        </xdr:cNvPr>
        <xdr:cNvSpPr/>
      </xdr:nvSpPr>
      <xdr:spPr bwMode="auto">
        <a:xfrm>
          <a:off x="4254500" y="297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126423</xdr:rowOff>
    </xdr:from>
    <xdr:ext cx="762000" cy="259045"/>
    <xdr:sp macro="" textlink="">
      <xdr:nvSpPr>
        <xdr:cNvPr id="74" name="テキスト ボックス 73">
          <a:extLst>
            <a:ext uri="{FF2B5EF4-FFF2-40B4-BE49-F238E27FC236}">
              <a16:creationId xmlns:a16="http://schemas.microsoft.com/office/drawing/2014/main" id="{2CEE355A-E56A-4F7E-AB48-4A7B34B76EA6}"/>
            </a:ext>
          </a:extLst>
        </xdr:cNvPr>
        <xdr:cNvSpPr txBox="1"/>
      </xdr:nvSpPr>
      <xdr:spPr>
        <a:xfrm>
          <a:off x="3924300" y="274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41034</xdr:rowOff>
    </xdr:from>
    <xdr:to>
      <xdr:col>19</xdr:col>
      <xdr:colOff>38100</xdr:colOff>
      <xdr:row>17</xdr:row>
      <xdr:rowOff>142634</xdr:rowOff>
    </xdr:to>
    <xdr:sp macro="" textlink="">
      <xdr:nvSpPr>
        <xdr:cNvPr id="75" name="楕円 74">
          <a:extLst>
            <a:ext uri="{FF2B5EF4-FFF2-40B4-BE49-F238E27FC236}">
              <a16:creationId xmlns:a16="http://schemas.microsoft.com/office/drawing/2014/main" id="{5961543D-F3A4-42B8-ABEC-840F8659C037}"/>
            </a:ext>
          </a:extLst>
        </xdr:cNvPr>
        <xdr:cNvSpPr/>
      </xdr:nvSpPr>
      <xdr:spPr bwMode="auto">
        <a:xfrm>
          <a:off x="3556000" y="300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152811</xdr:rowOff>
    </xdr:from>
    <xdr:ext cx="762000" cy="259045"/>
    <xdr:sp macro="" textlink="">
      <xdr:nvSpPr>
        <xdr:cNvPr id="76" name="テキスト ボックス 75">
          <a:extLst>
            <a:ext uri="{FF2B5EF4-FFF2-40B4-BE49-F238E27FC236}">
              <a16:creationId xmlns:a16="http://schemas.microsoft.com/office/drawing/2014/main" id="{08013CB8-8421-4A4F-844D-7ADF4835DA84}"/>
            </a:ext>
          </a:extLst>
        </xdr:cNvPr>
        <xdr:cNvSpPr txBox="1"/>
      </xdr:nvSpPr>
      <xdr:spPr>
        <a:xfrm>
          <a:off x="3225800" y="27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21405</xdr:rowOff>
    </xdr:from>
    <xdr:to>
      <xdr:col>15</xdr:col>
      <xdr:colOff>101600</xdr:colOff>
      <xdr:row>17</xdr:row>
      <xdr:rowOff>123005</xdr:rowOff>
    </xdr:to>
    <xdr:sp macro="" textlink="">
      <xdr:nvSpPr>
        <xdr:cNvPr id="77" name="楕円 76">
          <a:extLst>
            <a:ext uri="{FF2B5EF4-FFF2-40B4-BE49-F238E27FC236}">
              <a16:creationId xmlns:a16="http://schemas.microsoft.com/office/drawing/2014/main" id="{B3FD1C73-92AD-4485-A9A2-D35F8E5CECD9}"/>
            </a:ext>
          </a:extLst>
        </xdr:cNvPr>
        <xdr:cNvSpPr/>
      </xdr:nvSpPr>
      <xdr:spPr bwMode="auto">
        <a:xfrm>
          <a:off x="2857500" y="29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133182</xdr:rowOff>
    </xdr:from>
    <xdr:ext cx="762000" cy="259045"/>
    <xdr:sp macro="" textlink="">
      <xdr:nvSpPr>
        <xdr:cNvPr id="78" name="テキスト ボックス 77">
          <a:extLst>
            <a:ext uri="{FF2B5EF4-FFF2-40B4-BE49-F238E27FC236}">
              <a16:creationId xmlns:a16="http://schemas.microsoft.com/office/drawing/2014/main" id="{7A5A33EF-EFD9-4FE0-BAF7-F4A57DC26990}"/>
            </a:ext>
          </a:extLst>
        </xdr:cNvPr>
        <xdr:cNvSpPr txBox="1"/>
      </xdr:nvSpPr>
      <xdr:spPr>
        <a:xfrm>
          <a:off x="2527300" y="27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31347E4C-6E7E-4112-9BD5-40361296060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A1F4043D-4028-4569-91F3-503619677EC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6921F92-F49D-430B-9896-3FCF249B8C6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3B322369-A80F-4E3D-A998-33399C2FCD01}"/>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1991714F-330B-488C-A167-E2A2129D346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6181DE81-D1FC-46E2-B33E-EBDC599A592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2EE8EACE-E760-4F9F-93FC-23DD6177202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2DF20E13-CE67-46BD-B3E9-C5A2E47D558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877CFC8E-5FD8-4DCF-82E9-8A45946171E2}"/>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C88C1E5D-3561-408F-AF64-778F362CDF3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704B83FE-FF03-4241-AED4-B52DE84CB95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A49CA6C-2473-4FC8-B23F-0C082A0639F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E6FE8DD9-C10E-4A67-AAF1-B6DAA5FC06A6}"/>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A0D6E856-DB48-4278-AD97-153A6354DAC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8D2297A1-3357-4A8B-8830-6436EBDC9D3D}"/>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51080033-F6F5-44F1-A5BB-5DCD0AC245BB}"/>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D15AE643-5C57-4D0E-962F-221C4F996369}"/>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8E600EFF-F10F-45D3-B0BD-BCBC1E83968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82E65345-E612-4BA4-B2BF-2A4A7C8CDF0C}"/>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8487F40D-1402-4CD1-A1B5-9584C2BA0CA9}"/>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8F86E175-E38C-4711-A0DE-46EECDCE92F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4A30478C-DC9B-47FC-B0E5-A7F8585FDD62}"/>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EB330A95-21A7-4FBA-86D9-90BAB6E62BC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20957C2F-1DC2-489C-B4E5-7ADDD237838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7060C4BD-9E24-423D-89CA-88B0EB4FB2F1}"/>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DC1207E5-A4AA-4973-BFF8-BA33592A8576}"/>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8C0FA80C-4AFE-4CAB-9D67-FAA0194FB13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1D029B3F-312E-4557-B78C-82FB0C7121A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66D88472-B6DB-4BD3-B39B-B2BB77C45F24}"/>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F665125F-7CD3-4908-A6A4-135141FA862B}"/>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2C453915-845C-4C87-BF53-6A538C18CD67}"/>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DDE762F6-1E1F-4847-A84B-2D922B17EDFD}"/>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5346DA72-9B57-4C57-8644-DF05C16F632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38265</xdr:rowOff>
    </xdr:from>
    <xdr:to>
      <xdr:col>29</xdr:col>
      <xdr:colOff>127000</xdr:colOff>
      <xdr:row>36</xdr:row>
      <xdr:rowOff>51715</xdr:rowOff>
    </xdr:to>
    <xdr:cxnSp macro="">
      <xdr:nvCxnSpPr>
        <xdr:cNvPr id="112" name="直線コネクタ 111">
          <a:extLst>
            <a:ext uri="{FF2B5EF4-FFF2-40B4-BE49-F238E27FC236}">
              <a16:creationId xmlns:a16="http://schemas.microsoft.com/office/drawing/2014/main" id="{B5341139-5AE0-4314-B638-15CD3BC5C3FC}"/>
            </a:ext>
          </a:extLst>
        </xdr:cNvPr>
        <xdr:cNvCxnSpPr/>
      </xdr:nvCxnSpPr>
      <xdr:spPr bwMode="auto">
        <a:xfrm flipV="1">
          <a:off x="5003800" y="6991515"/>
          <a:ext cx="647700" cy="13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23043</xdr:rowOff>
    </xdr:from>
    <xdr:ext cx="762000" cy="259045"/>
    <xdr:sp macro="" textlink="">
      <xdr:nvSpPr>
        <xdr:cNvPr id="113" name="人口1人当たり決算額の推移平均値テキスト445">
          <a:extLst>
            <a:ext uri="{FF2B5EF4-FFF2-40B4-BE49-F238E27FC236}">
              <a16:creationId xmlns:a16="http://schemas.microsoft.com/office/drawing/2014/main" id="{598DA4E9-D5CB-4316-8CCE-0C1C33FF793C}"/>
            </a:ext>
          </a:extLst>
        </xdr:cNvPr>
        <xdr:cNvSpPr txBox="1"/>
      </xdr:nvSpPr>
      <xdr:spPr>
        <a:xfrm>
          <a:off x="5740400" y="69762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33D2FAE6-3C4E-427C-8F26-A515D021D4E3}"/>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51715</xdr:rowOff>
    </xdr:from>
    <xdr:to>
      <xdr:col>26</xdr:col>
      <xdr:colOff>50800</xdr:colOff>
      <xdr:row>36</xdr:row>
      <xdr:rowOff>65354</xdr:rowOff>
    </xdr:to>
    <xdr:cxnSp macro="">
      <xdr:nvCxnSpPr>
        <xdr:cNvPr id="115" name="直線コネクタ 114">
          <a:extLst>
            <a:ext uri="{FF2B5EF4-FFF2-40B4-BE49-F238E27FC236}">
              <a16:creationId xmlns:a16="http://schemas.microsoft.com/office/drawing/2014/main" id="{168EA388-93BA-4A85-BC34-40E0618B32AB}"/>
            </a:ext>
          </a:extLst>
        </xdr:cNvPr>
        <xdr:cNvCxnSpPr/>
      </xdr:nvCxnSpPr>
      <xdr:spPr bwMode="auto">
        <a:xfrm flipV="1">
          <a:off x="4305300" y="7004965"/>
          <a:ext cx="698500" cy="1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70031BD6-DDA6-4D9F-AA52-A5603BD8111E}"/>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9B6F16BF-FA90-4FFB-AC88-F37AB479B372}"/>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65354</xdr:rowOff>
    </xdr:from>
    <xdr:to>
      <xdr:col>22</xdr:col>
      <xdr:colOff>114300</xdr:colOff>
      <xdr:row>36</xdr:row>
      <xdr:rowOff>156432</xdr:rowOff>
    </xdr:to>
    <xdr:cxnSp macro="">
      <xdr:nvCxnSpPr>
        <xdr:cNvPr id="118" name="直線コネクタ 117">
          <a:extLst>
            <a:ext uri="{FF2B5EF4-FFF2-40B4-BE49-F238E27FC236}">
              <a16:creationId xmlns:a16="http://schemas.microsoft.com/office/drawing/2014/main" id="{7B2EDA16-A2A2-4DCC-833A-BAB64E63E8E2}"/>
            </a:ext>
          </a:extLst>
        </xdr:cNvPr>
        <xdr:cNvCxnSpPr/>
      </xdr:nvCxnSpPr>
      <xdr:spPr bwMode="auto">
        <a:xfrm flipV="1">
          <a:off x="3606800" y="7018604"/>
          <a:ext cx="698500" cy="9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258572BB-C716-454A-B5C9-092D09E8A9FE}"/>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A3678984-0BC8-49A0-A885-0587D8C5C25A}"/>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156432</xdr:rowOff>
    </xdr:from>
    <xdr:to>
      <xdr:col>18</xdr:col>
      <xdr:colOff>177800</xdr:colOff>
      <xdr:row>37</xdr:row>
      <xdr:rowOff>73393</xdr:rowOff>
    </xdr:to>
    <xdr:cxnSp macro="">
      <xdr:nvCxnSpPr>
        <xdr:cNvPr id="121" name="直線コネクタ 120">
          <a:extLst>
            <a:ext uri="{FF2B5EF4-FFF2-40B4-BE49-F238E27FC236}">
              <a16:creationId xmlns:a16="http://schemas.microsoft.com/office/drawing/2014/main" id="{2BF5FC5E-8426-42D7-BDF6-5415555140B6}"/>
            </a:ext>
          </a:extLst>
        </xdr:cNvPr>
        <xdr:cNvCxnSpPr/>
      </xdr:nvCxnSpPr>
      <xdr:spPr bwMode="auto">
        <a:xfrm flipV="1">
          <a:off x="2908300" y="7109682"/>
          <a:ext cx="698500" cy="8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EF8F94A6-2AF6-4315-8F76-D2EC77849AE7}"/>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E79441C9-DEB3-4218-92BC-883AEC2B20FE}"/>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ED0EF204-6BD4-442E-8ABE-29CE35958DD5}"/>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B3C41481-3346-4097-96EC-04D1B6695253}"/>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172A2A5-75AD-4245-9E62-A49EFCA7941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4D40C91-C00B-41FE-B30D-A0928B173DE4}"/>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E5369F6-ACCC-4E38-9453-742E7FD17C7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811E8A61-5F83-4981-8199-EC724BFB53E2}"/>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5100EB66-5553-451A-84DF-1C040CF3203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330365</xdr:rowOff>
    </xdr:from>
    <xdr:to>
      <xdr:col>29</xdr:col>
      <xdr:colOff>177800</xdr:colOff>
      <xdr:row>36</xdr:row>
      <xdr:rowOff>89065</xdr:rowOff>
    </xdr:to>
    <xdr:sp macro="" textlink="">
      <xdr:nvSpPr>
        <xdr:cNvPr id="131" name="楕円 130">
          <a:extLst>
            <a:ext uri="{FF2B5EF4-FFF2-40B4-BE49-F238E27FC236}">
              <a16:creationId xmlns:a16="http://schemas.microsoft.com/office/drawing/2014/main" id="{E1B73E83-D5B9-4831-A5B4-45216606E641}"/>
            </a:ext>
          </a:extLst>
        </xdr:cNvPr>
        <xdr:cNvSpPr/>
      </xdr:nvSpPr>
      <xdr:spPr bwMode="auto">
        <a:xfrm>
          <a:off x="5600700" y="69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175442</xdr:rowOff>
    </xdr:from>
    <xdr:ext cx="762000" cy="259045"/>
    <xdr:sp macro="" textlink="">
      <xdr:nvSpPr>
        <xdr:cNvPr id="132" name="人口1人当たり決算額の推移該当値テキスト445">
          <a:extLst>
            <a:ext uri="{FF2B5EF4-FFF2-40B4-BE49-F238E27FC236}">
              <a16:creationId xmlns:a16="http://schemas.microsoft.com/office/drawing/2014/main" id="{40B13329-24D0-4BFC-A7C7-1FD046FAE99E}"/>
            </a:ext>
          </a:extLst>
        </xdr:cNvPr>
        <xdr:cNvSpPr txBox="1"/>
      </xdr:nvSpPr>
      <xdr:spPr>
        <a:xfrm>
          <a:off x="5740400" y="678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915</xdr:rowOff>
    </xdr:from>
    <xdr:to>
      <xdr:col>26</xdr:col>
      <xdr:colOff>101600</xdr:colOff>
      <xdr:row>36</xdr:row>
      <xdr:rowOff>102515</xdr:rowOff>
    </xdr:to>
    <xdr:sp macro="" textlink="">
      <xdr:nvSpPr>
        <xdr:cNvPr id="133" name="楕円 132">
          <a:extLst>
            <a:ext uri="{FF2B5EF4-FFF2-40B4-BE49-F238E27FC236}">
              <a16:creationId xmlns:a16="http://schemas.microsoft.com/office/drawing/2014/main" id="{CC779778-0413-420F-9F56-97B975F34CB3}"/>
            </a:ext>
          </a:extLst>
        </xdr:cNvPr>
        <xdr:cNvSpPr/>
      </xdr:nvSpPr>
      <xdr:spPr bwMode="auto">
        <a:xfrm>
          <a:off x="4953000" y="695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112692</xdr:rowOff>
    </xdr:from>
    <xdr:ext cx="736600" cy="259045"/>
    <xdr:sp macro="" textlink="">
      <xdr:nvSpPr>
        <xdr:cNvPr id="134" name="テキスト ボックス 133">
          <a:extLst>
            <a:ext uri="{FF2B5EF4-FFF2-40B4-BE49-F238E27FC236}">
              <a16:creationId xmlns:a16="http://schemas.microsoft.com/office/drawing/2014/main" id="{600E9771-6277-49A7-841E-15CC3C02F782}"/>
            </a:ext>
          </a:extLst>
        </xdr:cNvPr>
        <xdr:cNvSpPr txBox="1"/>
      </xdr:nvSpPr>
      <xdr:spPr>
        <a:xfrm>
          <a:off x="4622800" y="672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14554</xdr:rowOff>
    </xdr:from>
    <xdr:to>
      <xdr:col>22</xdr:col>
      <xdr:colOff>165100</xdr:colOff>
      <xdr:row>36</xdr:row>
      <xdr:rowOff>116154</xdr:rowOff>
    </xdr:to>
    <xdr:sp macro="" textlink="">
      <xdr:nvSpPr>
        <xdr:cNvPr id="135" name="楕円 134">
          <a:extLst>
            <a:ext uri="{FF2B5EF4-FFF2-40B4-BE49-F238E27FC236}">
              <a16:creationId xmlns:a16="http://schemas.microsoft.com/office/drawing/2014/main" id="{3751BFFF-B8FC-419C-BBDF-25B91F999F68}"/>
            </a:ext>
          </a:extLst>
        </xdr:cNvPr>
        <xdr:cNvSpPr/>
      </xdr:nvSpPr>
      <xdr:spPr bwMode="auto">
        <a:xfrm>
          <a:off x="4254500" y="696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126331</xdr:rowOff>
    </xdr:from>
    <xdr:ext cx="762000" cy="259045"/>
    <xdr:sp macro="" textlink="">
      <xdr:nvSpPr>
        <xdr:cNvPr id="136" name="テキスト ボックス 135">
          <a:extLst>
            <a:ext uri="{FF2B5EF4-FFF2-40B4-BE49-F238E27FC236}">
              <a16:creationId xmlns:a16="http://schemas.microsoft.com/office/drawing/2014/main" id="{B8C69C39-EE1D-41A4-8529-4E4C7A4C84C5}"/>
            </a:ext>
          </a:extLst>
        </xdr:cNvPr>
        <xdr:cNvSpPr txBox="1"/>
      </xdr:nvSpPr>
      <xdr:spPr>
        <a:xfrm>
          <a:off x="3924300" y="67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105632</xdr:rowOff>
    </xdr:from>
    <xdr:to>
      <xdr:col>19</xdr:col>
      <xdr:colOff>38100</xdr:colOff>
      <xdr:row>37</xdr:row>
      <xdr:rowOff>35782</xdr:rowOff>
    </xdr:to>
    <xdr:sp macro="" textlink="">
      <xdr:nvSpPr>
        <xdr:cNvPr id="137" name="楕円 136">
          <a:extLst>
            <a:ext uri="{FF2B5EF4-FFF2-40B4-BE49-F238E27FC236}">
              <a16:creationId xmlns:a16="http://schemas.microsoft.com/office/drawing/2014/main" id="{3D4B84A6-A0D3-470A-8761-96C2259F4B03}"/>
            </a:ext>
          </a:extLst>
        </xdr:cNvPr>
        <xdr:cNvSpPr/>
      </xdr:nvSpPr>
      <xdr:spPr bwMode="auto">
        <a:xfrm>
          <a:off x="3556000" y="705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20559</xdr:rowOff>
    </xdr:from>
    <xdr:ext cx="762000" cy="259045"/>
    <xdr:sp macro="" textlink="">
      <xdr:nvSpPr>
        <xdr:cNvPr id="138" name="テキスト ボックス 137">
          <a:extLst>
            <a:ext uri="{FF2B5EF4-FFF2-40B4-BE49-F238E27FC236}">
              <a16:creationId xmlns:a16="http://schemas.microsoft.com/office/drawing/2014/main" id="{694D79F3-6FA0-4CD2-82F1-2D5678FAE5CB}"/>
            </a:ext>
          </a:extLst>
        </xdr:cNvPr>
        <xdr:cNvSpPr txBox="1"/>
      </xdr:nvSpPr>
      <xdr:spPr>
        <a:xfrm>
          <a:off x="3225800" y="71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22593</xdr:rowOff>
    </xdr:from>
    <xdr:to>
      <xdr:col>15</xdr:col>
      <xdr:colOff>101600</xdr:colOff>
      <xdr:row>37</xdr:row>
      <xdr:rowOff>124193</xdr:rowOff>
    </xdr:to>
    <xdr:sp macro="" textlink="">
      <xdr:nvSpPr>
        <xdr:cNvPr id="139" name="楕円 138">
          <a:extLst>
            <a:ext uri="{FF2B5EF4-FFF2-40B4-BE49-F238E27FC236}">
              <a16:creationId xmlns:a16="http://schemas.microsoft.com/office/drawing/2014/main" id="{BADA152F-FA57-45A2-9126-A53C1C494DB6}"/>
            </a:ext>
          </a:extLst>
        </xdr:cNvPr>
        <xdr:cNvSpPr/>
      </xdr:nvSpPr>
      <xdr:spPr bwMode="auto">
        <a:xfrm>
          <a:off x="2857500" y="714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108970</xdr:rowOff>
    </xdr:from>
    <xdr:ext cx="762000" cy="259045"/>
    <xdr:sp macro="" textlink="">
      <xdr:nvSpPr>
        <xdr:cNvPr id="140" name="テキスト ボックス 139">
          <a:extLst>
            <a:ext uri="{FF2B5EF4-FFF2-40B4-BE49-F238E27FC236}">
              <a16:creationId xmlns:a16="http://schemas.microsoft.com/office/drawing/2014/main" id="{E7D0DAEA-FED8-49A4-90D0-41DE75686116}"/>
            </a:ext>
          </a:extLst>
        </xdr:cNvPr>
        <xdr:cNvSpPr txBox="1"/>
      </xdr:nvSpPr>
      <xdr:spPr>
        <a:xfrm>
          <a:off x="2527300" y="72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D028EA-5A8D-4E00-B365-907EB9A322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99E65F8-C248-4968-8B9A-84F85ED69C3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2C27E30-ED06-4751-AA5C-36738C5B696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588B488-7BAB-463C-96DF-E3F12030836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D1FAE4-4508-4F87-BEDA-6439341B74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884F7E-CDAB-47C7-91FE-C54CC891F6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794A62-E305-4BF3-92AC-0116996041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3290C5-C5A2-4DCE-9AAD-11DA445F5B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B743FE-450B-4B89-8696-C0837FD394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6491B3F-4FA1-497D-9951-70AA5F3E4B7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B01325-1CA7-43C4-9402-4E55FDC382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4A3578-6FE2-45BF-A4F9-9387CC55DA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EA6247-750B-456D-8C2B-B92FBB0571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E1C2DE-CD1D-4977-9A35-E1F66D372E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65A02E-770E-4C42-B182-D0428F1122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AEE2890-0845-4B6C-BA69-E4869FF8957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01C79DD-7369-476A-AC62-AA24488EB59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E56CFFE-C1EC-4078-B163-3674409A7AC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FB0E6EA-7E3B-404C-B61A-388C30A0DD4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6F24FE-3256-4FD3-B36A-36BE050792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E78C078-6A7A-453E-9236-2F6885EDCF7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83465AA-AF48-4135-8DAC-843AA06149B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0E0C990-C427-4F61-92AF-37351FBBC74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D57D42D-7B93-46D9-B577-6439BFE134A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6F2A9E-E209-484F-AAC1-24724E25BB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8E88A65-5D1D-4354-A224-C69D24B2BBF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F63F43-8E75-43FB-868B-4E1B5A47E7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AAADC47-5716-4458-99ED-F209D201FBB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7E3A9CC-4B75-414B-854B-49E6984B8DE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1B4E8FC-40FD-466A-8D7F-2C78884CF7D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D181B87-F713-46C2-AC35-5C7362861F7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7DF6047-6C4C-4F1B-A985-E827E77FD4A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743FEFE-446D-4CD1-96DD-FC714907943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ABC01D0-85EA-469D-8B2C-BC946B21872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0F884AC-43B4-4F7C-B72C-0CA065FF103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C893B22-736A-402D-ABB1-694405FCD6C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9B6B06B-FCFB-4F0F-88DE-1CDEB52CC95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2F8FDD2-9F49-4BAD-96AF-F5C61B3EF42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51CAD3B-16AB-4083-A66B-33A51C960DE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D950995-60E1-4B17-9CFB-6CAA01A4C55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EF80E79E-5982-4A9D-92B9-CBA2DCD1CCE1}"/>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C088968F-3DF6-464F-BF42-D1C623EA80D4}"/>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610E7047-048B-461E-8E28-B13684ECB464}"/>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64063DF5-4FCB-4A35-97CE-C35B63255279}"/>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DF69A9E2-9AAB-462C-9C6A-6755E46D632F}"/>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E228E2B4-FA17-4240-BFCF-513A6FBBFEDC}"/>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5239D6A1-C8E7-4892-B96B-AE2259530B6E}"/>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AEB8E49D-E2D3-423C-97FC-B68ED66D295E}"/>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B0D79687-8230-4AE5-9379-8332EBF82A5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15EDD0AC-52FE-4B51-95A5-9852ED79276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15E88F23-C312-4F07-AFD5-4AC78AFEB43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954B6B1E-9C26-4A40-AF67-1A64A8F280C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8717D347-7E56-42FB-B4B7-10831E620AEF}"/>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CC2AB24C-41BF-412E-8D5A-80FE09EC5249}"/>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306FEDD3-6653-47CB-A413-6607F87CC376}"/>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CE7B7F3C-B2DB-4167-9713-FA9AE7B3033C}"/>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CD28AF9B-FED9-4D59-BA07-BAF7EE27CFDF}"/>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125271</xdr:rowOff>
    </xdr:from>
    <xdr:to>
      <xdr:col>24</xdr:col>
      <xdr:colOff>63500</xdr:colOff>
      <xdr:row>36</xdr:row>
      <xdr:rowOff>155794</xdr:rowOff>
    </xdr:to>
    <xdr:cxnSp macro="">
      <xdr:nvCxnSpPr>
        <xdr:cNvPr id="59" name="直線コネクタ 58">
          <a:extLst>
            <a:ext uri="{FF2B5EF4-FFF2-40B4-BE49-F238E27FC236}">
              <a16:creationId xmlns:a16="http://schemas.microsoft.com/office/drawing/2014/main" id="{FC7099CA-A290-417E-99E7-822568F8EEC3}"/>
            </a:ext>
          </a:extLst>
        </xdr:cNvPr>
        <xdr:cNvCxnSpPr/>
      </xdr:nvCxnSpPr>
      <xdr:spPr>
        <a:xfrm>
          <a:off x="3797300" y="6297471"/>
          <a:ext cx="838200" cy="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8366CFC3-8F87-4332-892D-F1C5B1BA8718}"/>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5B2F95EC-29D8-4898-A3EF-54E9F8E3B111}"/>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125271</xdr:rowOff>
    </xdr:from>
    <xdr:to>
      <xdr:col>19</xdr:col>
      <xdr:colOff>177800</xdr:colOff>
      <xdr:row>36</xdr:row>
      <xdr:rowOff>130337</xdr:rowOff>
    </xdr:to>
    <xdr:cxnSp macro="">
      <xdr:nvCxnSpPr>
        <xdr:cNvPr id="62" name="直線コネクタ 61">
          <a:extLst>
            <a:ext uri="{FF2B5EF4-FFF2-40B4-BE49-F238E27FC236}">
              <a16:creationId xmlns:a16="http://schemas.microsoft.com/office/drawing/2014/main" id="{CCFB8B92-7207-423D-B5E8-0BBEEFF30930}"/>
            </a:ext>
          </a:extLst>
        </xdr:cNvPr>
        <xdr:cNvCxnSpPr/>
      </xdr:nvCxnSpPr>
      <xdr:spPr>
        <a:xfrm flipV="1">
          <a:off x="2908300" y="6297471"/>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329866F8-E995-49FF-9B65-4935C1729B76}"/>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96190CD2-6431-469E-83B2-64FBE9DF346C}"/>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130337</xdr:rowOff>
    </xdr:from>
    <xdr:to>
      <xdr:col>15</xdr:col>
      <xdr:colOff>50800</xdr:colOff>
      <xdr:row>36</xdr:row>
      <xdr:rowOff>151514</xdr:rowOff>
    </xdr:to>
    <xdr:cxnSp macro="">
      <xdr:nvCxnSpPr>
        <xdr:cNvPr id="65" name="直線コネクタ 64">
          <a:extLst>
            <a:ext uri="{FF2B5EF4-FFF2-40B4-BE49-F238E27FC236}">
              <a16:creationId xmlns:a16="http://schemas.microsoft.com/office/drawing/2014/main" id="{B90F71C3-E9C0-4DF1-A967-EBECF775046C}"/>
            </a:ext>
          </a:extLst>
        </xdr:cNvPr>
        <xdr:cNvCxnSpPr/>
      </xdr:nvCxnSpPr>
      <xdr:spPr>
        <a:xfrm flipV="1">
          <a:off x="2019300" y="6302537"/>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9074FFE4-A6F7-41A6-90DF-3F675CE7661F}"/>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6758A645-8A7F-4C9B-BB06-14392B213F12}"/>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147162</xdr:rowOff>
    </xdr:from>
    <xdr:to>
      <xdr:col>10</xdr:col>
      <xdr:colOff>114300</xdr:colOff>
      <xdr:row>36</xdr:row>
      <xdr:rowOff>151514</xdr:rowOff>
    </xdr:to>
    <xdr:cxnSp macro="">
      <xdr:nvCxnSpPr>
        <xdr:cNvPr id="68" name="直線コネクタ 67">
          <a:extLst>
            <a:ext uri="{FF2B5EF4-FFF2-40B4-BE49-F238E27FC236}">
              <a16:creationId xmlns:a16="http://schemas.microsoft.com/office/drawing/2014/main" id="{07A62F2A-BC07-4B1A-8961-5CCD77A8CF0A}"/>
            </a:ext>
          </a:extLst>
        </xdr:cNvPr>
        <xdr:cNvCxnSpPr/>
      </xdr:nvCxnSpPr>
      <xdr:spPr>
        <a:xfrm>
          <a:off x="1130300" y="6319362"/>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E8F87AEF-F776-4D2E-BB0C-B136C1AF3A29}"/>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6176A933-3BA0-47FB-99A9-78110A22320A}"/>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896325A2-DAE9-4B04-B237-FF1D380ED903}"/>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72248681-BA49-4B90-ABA8-9614AEE788EA}"/>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D730A56C-E21F-42D2-9219-3C35EC4478A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18C4C86-B249-408C-B2FE-719E92019E6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EE6CCE2-7E54-433A-B919-22C46F50359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8663D9D-BB1C-4AF1-95C9-973DD934F5D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0ED733B-BFE8-42A5-9E31-BF6AFEBE31A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104994</xdr:rowOff>
    </xdr:from>
    <xdr:to>
      <xdr:col>24</xdr:col>
      <xdr:colOff>114300</xdr:colOff>
      <xdr:row>37</xdr:row>
      <xdr:rowOff>35144</xdr:rowOff>
    </xdr:to>
    <xdr:sp macro="" textlink="">
      <xdr:nvSpPr>
        <xdr:cNvPr id="78" name="楕円 77">
          <a:extLst>
            <a:ext uri="{FF2B5EF4-FFF2-40B4-BE49-F238E27FC236}">
              <a16:creationId xmlns:a16="http://schemas.microsoft.com/office/drawing/2014/main" id="{E8DF09F3-DE26-4D06-8937-4DFFFFB72ADA}"/>
            </a:ext>
          </a:extLst>
        </xdr:cNvPr>
        <xdr:cNvSpPr/>
      </xdr:nvSpPr>
      <xdr:spPr>
        <a:xfrm>
          <a:off x="4584700" y="62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83421</xdr:rowOff>
    </xdr:from>
    <xdr:ext cx="534377" cy="259045"/>
    <xdr:sp macro="" textlink="">
      <xdr:nvSpPr>
        <xdr:cNvPr id="79" name="人件費該当値テキスト">
          <a:extLst>
            <a:ext uri="{FF2B5EF4-FFF2-40B4-BE49-F238E27FC236}">
              <a16:creationId xmlns:a16="http://schemas.microsoft.com/office/drawing/2014/main" id="{060100B3-2DFE-4C3F-A5F9-AA03D1204C4F}"/>
            </a:ext>
          </a:extLst>
        </xdr:cNvPr>
        <xdr:cNvSpPr txBox="1"/>
      </xdr:nvSpPr>
      <xdr:spPr>
        <a:xfrm>
          <a:off x="4686300" y="62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74471</xdr:rowOff>
    </xdr:from>
    <xdr:to>
      <xdr:col>20</xdr:col>
      <xdr:colOff>38100</xdr:colOff>
      <xdr:row>37</xdr:row>
      <xdr:rowOff>4621</xdr:rowOff>
    </xdr:to>
    <xdr:sp macro="" textlink="">
      <xdr:nvSpPr>
        <xdr:cNvPr id="80" name="楕円 79">
          <a:extLst>
            <a:ext uri="{FF2B5EF4-FFF2-40B4-BE49-F238E27FC236}">
              <a16:creationId xmlns:a16="http://schemas.microsoft.com/office/drawing/2014/main" id="{A8F60961-5B72-4593-B1A7-9B1B96A7A763}"/>
            </a:ext>
          </a:extLst>
        </xdr:cNvPr>
        <xdr:cNvSpPr/>
      </xdr:nvSpPr>
      <xdr:spPr>
        <a:xfrm>
          <a:off x="3746500" y="62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21148</xdr:rowOff>
    </xdr:from>
    <xdr:ext cx="534377" cy="259045"/>
    <xdr:sp macro="" textlink="">
      <xdr:nvSpPr>
        <xdr:cNvPr id="81" name="テキスト ボックス 80">
          <a:extLst>
            <a:ext uri="{FF2B5EF4-FFF2-40B4-BE49-F238E27FC236}">
              <a16:creationId xmlns:a16="http://schemas.microsoft.com/office/drawing/2014/main" id="{AB94C0AE-2388-4F71-82B4-B5AAC57A7D92}"/>
            </a:ext>
          </a:extLst>
        </xdr:cNvPr>
        <xdr:cNvSpPr txBox="1"/>
      </xdr:nvSpPr>
      <xdr:spPr>
        <a:xfrm>
          <a:off x="3530111" y="60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79537</xdr:rowOff>
    </xdr:from>
    <xdr:to>
      <xdr:col>15</xdr:col>
      <xdr:colOff>101600</xdr:colOff>
      <xdr:row>37</xdr:row>
      <xdr:rowOff>9687</xdr:rowOff>
    </xdr:to>
    <xdr:sp macro="" textlink="">
      <xdr:nvSpPr>
        <xdr:cNvPr id="82" name="楕円 81">
          <a:extLst>
            <a:ext uri="{FF2B5EF4-FFF2-40B4-BE49-F238E27FC236}">
              <a16:creationId xmlns:a16="http://schemas.microsoft.com/office/drawing/2014/main" id="{FE5BBC91-1C15-4137-A5D4-4B17367CCB69}"/>
            </a:ext>
          </a:extLst>
        </xdr:cNvPr>
        <xdr:cNvSpPr/>
      </xdr:nvSpPr>
      <xdr:spPr>
        <a:xfrm>
          <a:off x="2857500" y="62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26214</xdr:rowOff>
    </xdr:from>
    <xdr:ext cx="534377" cy="259045"/>
    <xdr:sp macro="" textlink="">
      <xdr:nvSpPr>
        <xdr:cNvPr id="83" name="テキスト ボックス 82">
          <a:extLst>
            <a:ext uri="{FF2B5EF4-FFF2-40B4-BE49-F238E27FC236}">
              <a16:creationId xmlns:a16="http://schemas.microsoft.com/office/drawing/2014/main" id="{165BE2D3-11C9-42A5-A146-65E35AC01695}"/>
            </a:ext>
          </a:extLst>
        </xdr:cNvPr>
        <xdr:cNvSpPr txBox="1"/>
      </xdr:nvSpPr>
      <xdr:spPr>
        <a:xfrm>
          <a:off x="2641111" y="60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100714</xdr:rowOff>
    </xdr:from>
    <xdr:to>
      <xdr:col>10</xdr:col>
      <xdr:colOff>165100</xdr:colOff>
      <xdr:row>37</xdr:row>
      <xdr:rowOff>30864</xdr:rowOff>
    </xdr:to>
    <xdr:sp macro="" textlink="">
      <xdr:nvSpPr>
        <xdr:cNvPr id="84" name="楕円 83">
          <a:extLst>
            <a:ext uri="{FF2B5EF4-FFF2-40B4-BE49-F238E27FC236}">
              <a16:creationId xmlns:a16="http://schemas.microsoft.com/office/drawing/2014/main" id="{5EC15F05-8AD7-4B4A-9EDA-41E792E06928}"/>
            </a:ext>
          </a:extLst>
        </xdr:cNvPr>
        <xdr:cNvSpPr/>
      </xdr:nvSpPr>
      <xdr:spPr>
        <a:xfrm>
          <a:off x="1968500" y="62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47391</xdr:rowOff>
    </xdr:from>
    <xdr:ext cx="534377" cy="259045"/>
    <xdr:sp macro="" textlink="">
      <xdr:nvSpPr>
        <xdr:cNvPr id="85" name="テキスト ボックス 84">
          <a:extLst>
            <a:ext uri="{FF2B5EF4-FFF2-40B4-BE49-F238E27FC236}">
              <a16:creationId xmlns:a16="http://schemas.microsoft.com/office/drawing/2014/main" id="{8A377A53-53D5-4E59-8DD4-338D9C03DB43}"/>
            </a:ext>
          </a:extLst>
        </xdr:cNvPr>
        <xdr:cNvSpPr txBox="1"/>
      </xdr:nvSpPr>
      <xdr:spPr>
        <a:xfrm>
          <a:off x="1752111" y="60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96362</xdr:rowOff>
    </xdr:from>
    <xdr:to>
      <xdr:col>6</xdr:col>
      <xdr:colOff>38100</xdr:colOff>
      <xdr:row>37</xdr:row>
      <xdr:rowOff>26512</xdr:rowOff>
    </xdr:to>
    <xdr:sp macro="" textlink="">
      <xdr:nvSpPr>
        <xdr:cNvPr id="86" name="楕円 85">
          <a:extLst>
            <a:ext uri="{FF2B5EF4-FFF2-40B4-BE49-F238E27FC236}">
              <a16:creationId xmlns:a16="http://schemas.microsoft.com/office/drawing/2014/main" id="{445E1073-5F12-48FE-8FFE-7C882FC04616}"/>
            </a:ext>
          </a:extLst>
        </xdr:cNvPr>
        <xdr:cNvSpPr/>
      </xdr:nvSpPr>
      <xdr:spPr>
        <a:xfrm>
          <a:off x="1079500" y="62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43039</xdr:rowOff>
    </xdr:from>
    <xdr:ext cx="534377" cy="259045"/>
    <xdr:sp macro="" textlink="">
      <xdr:nvSpPr>
        <xdr:cNvPr id="87" name="テキスト ボックス 86">
          <a:extLst>
            <a:ext uri="{FF2B5EF4-FFF2-40B4-BE49-F238E27FC236}">
              <a16:creationId xmlns:a16="http://schemas.microsoft.com/office/drawing/2014/main" id="{12E20B98-8D0F-4E2B-B47F-D524DE53B502}"/>
            </a:ext>
          </a:extLst>
        </xdr:cNvPr>
        <xdr:cNvSpPr txBox="1"/>
      </xdr:nvSpPr>
      <xdr:spPr>
        <a:xfrm>
          <a:off x="863111" y="60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3D5DECAA-805D-42B6-B638-05E8FF992C9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A6C03E3E-DAC5-4925-84EF-D987014115E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B1BDE765-604C-476C-BC78-9D61085840C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AD89CC74-F817-4ABB-B8FE-38D280D86F6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E754FC1E-3A67-4431-80AD-590843C5022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84DC97E5-0EF1-4A24-B888-EC0516F9598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A7E63FD3-EACB-449B-85DC-24E85845425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D2429719-716E-418B-89C6-43AE0F4A311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363DF925-9800-48A9-89BF-0754C3D03CF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90B61BC0-3BBE-4FE7-8F21-03FC7B35E89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D4FE5127-E1E1-4772-988F-5FB95E2FA26B}"/>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8E088A57-BD4F-438B-A932-5DED0A9590A4}"/>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9B99BFF9-6D1E-474C-ACFC-C287B2F4C08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71C7AE41-0FEC-4A49-85D6-80E2B6A149C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C7FA66A8-A65B-484F-BEF7-91497D57BF4D}"/>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B3B9658B-F1E3-46AC-81DA-01D52CDB4C2A}"/>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57CC9FEC-6BFB-4927-9D25-9983588C390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56D198AB-D730-44B3-A808-64E4398BA558}"/>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2D3DCAEA-FDBD-48FD-973B-03F0F508376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D94BA4F0-0114-4FBD-9135-81AEE71D766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B527D60A-8DE0-49F0-8498-C391C9741AD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CE9AD7A3-708B-4F67-90D3-49D490C1012C}"/>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A187311C-98BF-4AC8-A711-08749DC80C19}"/>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3F5473C6-0CDB-4342-91C4-CFB73202A072}"/>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E2397B67-678D-44A3-8C0B-FF58EFFAA83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36FBA889-3848-4B83-B40A-CAB6631C2943}"/>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140779</xdr:rowOff>
    </xdr:from>
    <xdr:to>
      <xdr:col>24</xdr:col>
      <xdr:colOff>63500</xdr:colOff>
      <xdr:row>56</xdr:row>
      <xdr:rowOff>3404</xdr:rowOff>
    </xdr:to>
    <xdr:cxnSp macro="">
      <xdr:nvCxnSpPr>
        <xdr:cNvPr id="114" name="直線コネクタ 113">
          <a:extLst>
            <a:ext uri="{FF2B5EF4-FFF2-40B4-BE49-F238E27FC236}">
              <a16:creationId xmlns:a16="http://schemas.microsoft.com/office/drawing/2014/main" id="{DA69A6F0-4447-4B2A-98F3-98FA81C228C7}"/>
            </a:ext>
          </a:extLst>
        </xdr:cNvPr>
        <xdr:cNvCxnSpPr/>
      </xdr:nvCxnSpPr>
      <xdr:spPr>
        <a:xfrm>
          <a:off x="3797300" y="9570529"/>
          <a:ext cx="8382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a:extLst>
            <a:ext uri="{FF2B5EF4-FFF2-40B4-BE49-F238E27FC236}">
              <a16:creationId xmlns:a16="http://schemas.microsoft.com/office/drawing/2014/main" id="{9060FB76-147B-4DFB-B942-0D6375ED9432}"/>
            </a:ext>
          </a:extLst>
        </xdr:cNvPr>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9A561E6B-7B0A-470D-B274-3147B8A1F43F}"/>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140779</xdr:rowOff>
    </xdr:from>
    <xdr:to>
      <xdr:col>19</xdr:col>
      <xdr:colOff>177800</xdr:colOff>
      <xdr:row>55</xdr:row>
      <xdr:rowOff>151075</xdr:rowOff>
    </xdr:to>
    <xdr:cxnSp macro="">
      <xdr:nvCxnSpPr>
        <xdr:cNvPr id="117" name="直線コネクタ 116">
          <a:extLst>
            <a:ext uri="{FF2B5EF4-FFF2-40B4-BE49-F238E27FC236}">
              <a16:creationId xmlns:a16="http://schemas.microsoft.com/office/drawing/2014/main" id="{2061F0F6-B8A3-4EB8-A739-2544D0A2AEBC}"/>
            </a:ext>
          </a:extLst>
        </xdr:cNvPr>
        <xdr:cNvCxnSpPr/>
      </xdr:nvCxnSpPr>
      <xdr:spPr>
        <a:xfrm flipV="1">
          <a:off x="2908300" y="9570529"/>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1D43327A-3D80-47EF-868B-2EA606ECBD54}"/>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6F6F7F8B-F5CB-4CED-A563-DD93596E4C4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111788</xdr:rowOff>
    </xdr:from>
    <xdr:to>
      <xdr:col>15</xdr:col>
      <xdr:colOff>50800</xdr:colOff>
      <xdr:row>55</xdr:row>
      <xdr:rowOff>151075</xdr:rowOff>
    </xdr:to>
    <xdr:cxnSp macro="">
      <xdr:nvCxnSpPr>
        <xdr:cNvPr id="120" name="直線コネクタ 119">
          <a:extLst>
            <a:ext uri="{FF2B5EF4-FFF2-40B4-BE49-F238E27FC236}">
              <a16:creationId xmlns:a16="http://schemas.microsoft.com/office/drawing/2014/main" id="{9944B4A1-C4CD-4F6E-A5D8-7C06C4BD98D3}"/>
            </a:ext>
          </a:extLst>
        </xdr:cNvPr>
        <xdr:cNvCxnSpPr/>
      </xdr:nvCxnSpPr>
      <xdr:spPr>
        <a:xfrm>
          <a:off x="2019300" y="9541538"/>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9F5CCED1-8837-4A70-911E-A7FC8DC5389B}"/>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a:extLst>
            <a:ext uri="{FF2B5EF4-FFF2-40B4-BE49-F238E27FC236}">
              <a16:creationId xmlns:a16="http://schemas.microsoft.com/office/drawing/2014/main" id="{21297C49-847E-41CA-9916-B527FC3D7196}"/>
            </a:ext>
          </a:extLst>
        </xdr:cNvPr>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111788</xdr:rowOff>
    </xdr:from>
    <xdr:to>
      <xdr:col>10</xdr:col>
      <xdr:colOff>114300</xdr:colOff>
      <xdr:row>55</xdr:row>
      <xdr:rowOff>121906</xdr:rowOff>
    </xdr:to>
    <xdr:cxnSp macro="">
      <xdr:nvCxnSpPr>
        <xdr:cNvPr id="123" name="直線コネクタ 122">
          <a:extLst>
            <a:ext uri="{FF2B5EF4-FFF2-40B4-BE49-F238E27FC236}">
              <a16:creationId xmlns:a16="http://schemas.microsoft.com/office/drawing/2014/main" id="{C5D7C2AB-2C4A-4ABC-BE88-5A0ADC2002BC}"/>
            </a:ext>
          </a:extLst>
        </xdr:cNvPr>
        <xdr:cNvCxnSpPr/>
      </xdr:nvCxnSpPr>
      <xdr:spPr>
        <a:xfrm flipV="1">
          <a:off x="1130300" y="9541538"/>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63919291-A16A-43E9-AAE8-666ED32D163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C602B7A2-C77A-4D2A-BA32-EE925BF31BE9}"/>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8B661F8A-77BF-44F7-AE7A-5E6B21F4EC5D}"/>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C5AD7224-C266-4406-8587-545EA3FFEB77}"/>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A5508B21-1E26-47F8-A5C9-971FA5AADCC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A28C80D5-D7AF-477C-812D-D8F59A7540D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FFC3D74E-823D-4854-ABD8-36B06C2076C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F2F8F14-BB6D-40CC-9833-7A20BFB869B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FA45A02-5AA4-4BE4-99EC-EAC33E8C9DE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124054</xdr:rowOff>
    </xdr:from>
    <xdr:to>
      <xdr:col>24</xdr:col>
      <xdr:colOff>114300</xdr:colOff>
      <xdr:row>56</xdr:row>
      <xdr:rowOff>54204</xdr:rowOff>
    </xdr:to>
    <xdr:sp macro="" textlink="">
      <xdr:nvSpPr>
        <xdr:cNvPr id="133" name="楕円 132">
          <a:extLst>
            <a:ext uri="{FF2B5EF4-FFF2-40B4-BE49-F238E27FC236}">
              <a16:creationId xmlns:a16="http://schemas.microsoft.com/office/drawing/2014/main" id="{F24C03E7-635E-4CC4-9F2E-9F498090BAB3}"/>
            </a:ext>
          </a:extLst>
        </xdr:cNvPr>
        <xdr:cNvSpPr/>
      </xdr:nvSpPr>
      <xdr:spPr>
        <a:xfrm>
          <a:off x="4584700" y="95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146931</xdr:rowOff>
    </xdr:from>
    <xdr:ext cx="599010" cy="259045"/>
    <xdr:sp macro="" textlink="">
      <xdr:nvSpPr>
        <xdr:cNvPr id="134" name="物件費該当値テキスト">
          <a:extLst>
            <a:ext uri="{FF2B5EF4-FFF2-40B4-BE49-F238E27FC236}">
              <a16:creationId xmlns:a16="http://schemas.microsoft.com/office/drawing/2014/main" id="{43D1626F-E553-4138-B4A9-D4212DF52E46}"/>
            </a:ext>
          </a:extLst>
        </xdr:cNvPr>
        <xdr:cNvSpPr txBox="1"/>
      </xdr:nvSpPr>
      <xdr:spPr>
        <a:xfrm>
          <a:off x="4686300" y="940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89979</xdr:rowOff>
    </xdr:from>
    <xdr:to>
      <xdr:col>20</xdr:col>
      <xdr:colOff>38100</xdr:colOff>
      <xdr:row>56</xdr:row>
      <xdr:rowOff>20129</xdr:rowOff>
    </xdr:to>
    <xdr:sp macro="" textlink="">
      <xdr:nvSpPr>
        <xdr:cNvPr id="135" name="楕円 134">
          <a:extLst>
            <a:ext uri="{FF2B5EF4-FFF2-40B4-BE49-F238E27FC236}">
              <a16:creationId xmlns:a16="http://schemas.microsoft.com/office/drawing/2014/main" id="{BFD14304-06BA-498A-9BA7-EAC72D17ABC3}"/>
            </a:ext>
          </a:extLst>
        </xdr:cNvPr>
        <xdr:cNvSpPr/>
      </xdr:nvSpPr>
      <xdr:spPr>
        <a:xfrm>
          <a:off x="3746500" y="9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36656</xdr:rowOff>
    </xdr:from>
    <xdr:ext cx="599010" cy="259045"/>
    <xdr:sp macro="" textlink="">
      <xdr:nvSpPr>
        <xdr:cNvPr id="136" name="テキスト ボックス 135">
          <a:extLst>
            <a:ext uri="{FF2B5EF4-FFF2-40B4-BE49-F238E27FC236}">
              <a16:creationId xmlns:a16="http://schemas.microsoft.com/office/drawing/2014/main" id="{FCC37A5E-0A80-4128-9BA8-38AA223580CE}"/>
            </a:ext>
          </a:extLst>
        </xdr:cNvPr>
        <xdr:cNvSpPr txBox="1"/>
      </xdr:nvSpPr>
      <xdr:spPr>
        <a:xfrm>
          <a:off x="3497795" y="929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100275</xdr:rowOff>
    </xdr:from>
    <xdr:to>
      <xdr:col>15</xdr:col>
      <xdr:colOff>101600</xdr:colOff>
      <xdr:row>56</xdr:row>
      <xdr:rowOff>30425</xdr:rowOff>
    </xdr:to>
    <xdr:sp macro="" textlink="">
      <xdr:nvSpPr>
        <xdr:cNvPr id="137" name="楕円 136">
          <a:extLst>
            <a:ext uri="{FF2B5EF4-FFF2-40B4-BE49-F238E27FC236}">
              <a16:creationId xmlns:a16="http://schemas.microsoft.com/office/drawing/2014/main" id="{72CDBF2A-AB7F-40F8-90EC-C4B38EE5FEC5}"/>
            </a:ext>
          </a:extLst>
        </xdr:cNvPr>
        <xdr:cNvSpPr/>
      </xdr:nvSpPr>
      <xdr:spPr>
        <a:xfrm>
          <a:off x="2857500" y="9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46952</xdr:rowOff>
    </xdr:from>
    <xdr:ext cx="599010" cy="259045"/>
    <xdr:sp macro="" textlink="">
      <xdr:nvSpPr>
        <xdr:cNvPr id="138" name="テキスト ボックス 137">
          <a:extLst>
            <a:ext uri="{FF2B5EF4-FFF2-40B4-BE49-F238E27FC236}">
              <a16:creationId xmlns:a16="http://schemas.microsoft.com/office/drawing/2014/main" id="{CD80E3AA-3C14-49C7-8817-C6EAD283411C}"/>
            </a:ext>
          </a:extLst>
        </xdr:cNvPr>
        <xdr:cNvSpPr txBox="1"/>
      </xdr:nvSpPr>
      <xdr:spPr>
        <a:xfrm>
          <a:off x="2608795" y="930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60988</xdr:rowOff>
    </xdr:from>
    <xdr:to>
      <xdr:col>10</xdr:col>
      <xdr:colOff>165100</xdr:colOff>
      <xdr:row>55</xdr:row>
      <xdr:rowOff>162588</xdr:rowOff>
    </xdr:to>
    <xdr:sp macro="" textlink="">
      <xdr:nvSpPr>
        <xdr:cNvPr id="139" name="楕円 138">
          <a:extLst>
            <a:ext uri="{FF2B5EF4-FFF2-40B4-BE49-F238E27FC236}">
              <a16:creationId xmlns:a16="http://schemas.microsoft.com/office/drawing/2014/main" id="{ABFA1751-AD60-49AC-8876-91604B3BA9BA}"/>
            </a:ext>
          </a:extLst>
        </xdr:cNvPr>
        <xdr:cNvSpPr/>
      </xdr:nvSpPr>
      <xdr:spPr>
        <a:xfrm>
          <a:off x="1968500" y="9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7665</xdr:rowOff>
    </xdr:from>
    <xdr:ext cx="599010" cy="259045"/>
    <xdr:sp macro="" textlink="">
      <xdr:nvSpPr>
        <xdr:cNvPr id="140" name="テキスト ボックス 139">
          <a:extLst>
            <a:ext uri="{FF2B5EF4-FFF2-40B4-BE49-F238E27FC236}">
              <a16:creationId xmlns:a16="http://schemas.microsoft.com/office/drawing/2014/main" id="{014549FA-8908-484E-A652-342D53AD3A49}"/>
            </a:ext>
          </a:extLst>
        </xdr:cNvPr>
        <xdr:cNvSpPr txBox="1"/>
      </xdr:nvSpPr>
      <xdr:spPr>
        <a:xfrm>
          <a:off x="1719795" y="92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71106</xdr:rowOff>
    </xdr:from>
    <xdr:to>
      <xdr:col>6</xdr:col>
      <xdr:colOff>38100</xdr:colOff>
      <xdr:row>56</xdr:row>
      <xdr:rowOff>1256</xdr:rowOff>
    </xdr:to>
    <xdr:sp macro="" textlink="">
      <xdr:nvSpPr>
        <xdr:cNvPr id="141" name="楕円 140">
          <a:extLst>
            <a:ext uri="{FF2B5EF4-FFF2-40B4-BE49-F238E27FC236}">
              <a16:creationId xmlns:a16="http://schemas.microsoft.com/office/drawing/2014/main" id="{03526922-FB83-4C29-90B1-19B6332F86F1}"/>
            </a:ext>
          </a:extLst>
        </xdr:cNvPr>
        <xdr:cNvSpPr/>
      </xdr:nvSpPr>
      <xdr:spPr>
        <a:xfrm>
          <a:off x="1079500" y="9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17783</xdr:rowOff>
    </xdr:from>
    <xdr:ext cx="599010" cy="259045"/>
    <xdr:sp macro="" textlink="">
      <xdr:nvSpPr>
        <xdr:cNvPr id="142" name="テキスト ボックス 141">
          <a:extLst>
            <a:ext uri="{FF2B5EF4-FFF2-40B4-BE49-F238E27FC236}">
              <a16:creationId xmlns:a16="http://schemas.microsoft.com/office/drawing/2014/main" id="{026E02F3-E61C-4D3A-8D44-EC9959F52A87}"/>
            </a:ext>
          </a:extLst>
        </xdr:cNvPr>
        <xdr:cNvSpPr txBox="1"/>
      </xdr:nvSpPr>
      <xdr:spPr>
        <a:xfrm>
          <a:off x="830795" y="927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9BE420A9-A8E6-4311-B5E6-6607F716935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A9145B2D-BD68-4CD8-BABA-D4F6417F934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9C5379AC-06AE-4CBC-80CE-DDB53C9C1EC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43F17CDB-BEAB-43C3-8DE1-3CCC8C5000A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748040C5-6D8B-438A-9D3D-78315AD7531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6C3D39C3-5FFC-494F-9329-C51FD7FEB58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5FA3C89C-F3FE-4EF4-9A95-7D197972A7C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307A8B09-73A7-42A5-9EF9-DBD89D95AFA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50CB2364-056D-4B6C-B07A-2C39E1E1A8E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32A8D00-4F96-4973-9675-96447B1A629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3FA5B116-90A3-421F-AEDA-250798F6451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80204E68-33E9-4F85-94AC-A8ACD430281A}"/>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1331EEB5-CEB2-4EA7-B394-E7D6799712D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518A3D21-50B6-4CD7-8812-21C06A19EB2E}"/>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92DCDB01-8A2C-41EF-9BC9-4567BE03D51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5DC18EEF-F891-4BA0-B8B4-3767F0156FAA}"/>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CAAC19E5-88D1-4F86-BE99-41CCB904056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58F388F3-50B5-4AE2-AD66-9A6B23B4E6AC}"/>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C1623B15-513C-4CFE-BB68-28729EF7C6C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668E7307-924F-4894-BBD7-92AA870CE91F}"/>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816610A4-FC86-4928-98E6-C73E36AFCBF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445A9991-4983-4EEB-A312-9A3E9E0A757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105EB3C2-585B-4372-B3E8-AAF65F71B6A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A28CAEA9-7F70-4BE8-B6AF-3C52990E00A1}"/>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9D911D4D-4E19-4B60-9E58-09C87423E9EA}"/>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9057B85F-46EA-4619-B759-8FB82CBF5073}"/>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1543C1C2-40DA-4338-80D6-01283D86158A}"/>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482C3702-39D1-4C3B-9669-0D98894A23AD}"/>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64376</xdr:rowOff>
    </xdr:from>
    <xdr:to>
      <xdr:col>24</xdr:col>
      <xdr:colOff>63500</xdr:colOff>
      <xdr:row>77</xdr:row>
      <xdr:rowOff>152882</xdr:rowOff>
    </xdr:to>
    <xdr:cxnSp macro="">
      <xdr:nvCxnSpPr>
        <xdr:cNvPr id="171" name="直線コネクタ 170">
          <a:extLst>
            <a:ext uri="{FF2B5EF4-FFF2-40B4-BE49-F238E27FC236}">
              <a16:creationId xmlns:a16="http://schemas.microsoft.com/office/drawing/2014/main" id="{A17A45AB-25E6-41F2-8705-AE03C971273B}"/>
            </a:ext>
          </a:extLst>
        </xdr:cNvPr>
        <xdr:cNvCxnSpPr/>
      </xdr:nvCxnSpPr>
      <xdr:spPr>
        <a:xfrm flipV="1">
          <a:off x="3797300" y="13266026"/>
          <a:ext cx="8382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657FB040-6356-473F-A398-FFDC8FB89B39}"/>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9D682294-84E9-4929-86FA-9137E256F5EB}"/>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84113</xdr:rowOff>
    </xdr:from>
    <xdr:to>
      <xdr:col>19</xdr:col>
      <xdr:colOff>177800</xdr:colOff>
      <xdr:row>77</xdr:row>
      <xdr:rowOff>152882</xdr:rowOff>
    </xdr:to>
    <xdr:cxnSp macro="">
      <xdr:nvCxnSpPr>
        <xdr:cNvPr id="174" name="直線コネクタ 173">
          <a:extLst>
            <a:ext uri="{FF2B5EF4-FFF2-40B4-BE49-F238E27FC236}">
              <a16:creationId xmlns:a16="http://schemas.microsoft.com/office/drawing/2014/main" id="{F96486C4-AC0B-47AB-94BE-64ECCF80F5B2}"/>
            </a:ext>
          </a:extLst>
        </xdr:cNvPr>
        <xdr:cNvCxnSpPr/>
      </xdr:nvCxnSpPr>
      <xdr:spPr>
        <a:xfrm>
          <a:off x="2908300" y="13114313"/>
          <a:ext cx="889000" cy="24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91277E62-3AC0-4023-AE5D-1D55D091CE5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7DAC5C3B-A510-4667-BC88-BBDEC9940C38}"/>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84113</xdr:rowOff>
    </xdr:from>
    <xdr:to>
      <xdr:col>15</xdr:col>
      <xdr:colOff>50800</xdr:colOff>
      <xdr:row>76</xdr:row>
      <xdr:rowOff>152502</xdr:rowOff>
    </xdr:to>
    <xdr:cxnSp macro="">
      <xdr:nvCxnSpPr>
        <xdr:cNvPr id="177" name="直線コネクタ 176">
          <a:extLst>
            <a:ext uri="{FF2B5EF4-FFF2-40B4-BE49-F238E27FC236}">
              <a16:creationId xmlns:a16="http://schemas.microsoft.com/office/drawing/2014/main" id="{748D6E84-8FC4-4BDF-9FB1-97DDF8212143}"/>
            </a:ext>
          </a:extLst>
        </xdr:cNvPr>
        <xdr:cNvCxnSpPr/>
      </xdr:nvCxnSpPr>
      <xdr:spPr>
        <a:xfrm flipV="1">
          <a:off x="2019300" y="13114313"/>
          <a:ext cx="889000" cy="6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2522C02-A24D-4B73-9018-329674DE4952}"/>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a:extLst>
            <a:ext uri="{FF2B5EF4-FFF2-40B4-BE49-F238E27FC236}">
              <a16:creationId xmlns:a16="http://schemas.microsoft.com/office/drawing/2014/main" id="{2321EA2F-21AB-4950-B7D8-0F8BCAB74F5F}"/>
            </a:ext>
          </a:extLst>
        </xdr:cNvPr>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152502</xdr:rowOff>
    </xdr:from>
    <xdr:to>
      <xdr:col>10</xdr:col>
      <xdr:colOff>114300</xdr:colOff>
      <xdr:row>76</xdr:row>
      <xdr:rowOff>163855</xdr:rowOff>
    </xdr:to>
    <xdr:cxnSp macro="">
      <xdr:nvCxnSpPr>
        <xdr:cNvPr id="180" name="直線コネクタ 179">
          <a:extLst>
            <a:ext uri="{FF2B5EF4-FFF2-40B4-BE49-F238E27FC236}">
              <a16:creationId xmlns:a16="http://schemas.microsoft.com/office/drawing/2014/main" id="{5DAD79BA-06D9-4651-B530-B915796F508E}"/>
            </a:ext>
          </a:extLst>
        </xdr:cNvPr>
        <xdr:cNvCxnSpPr/>
      </xdr:nvCxnSpPr>
      <xdr:spPr>
        <a:xfrm flipV="1">
          <a:off x="1130300" y="1318270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9ED3FA4A-AA22-4638-9944-C0472FC5ABAE}"/>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id="{0054D0E4-F30D-48B4-8FDD-6ECB9A3904DF}"/>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ADC053CF-C0B6-49BF-8880-85EF02609F2F}"/>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id="{83E0999A-2C1B-43A7-8136-FF4E09EA19BF}"/>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11C9CE31-9A7E-47E3-9790-A6E369AC2EF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141049FC-91CF-438C-8183-7CD13E50452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9F4711C9-75A8-4433-B21E-6F7FE879BB6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F068527-414A-4757-83C2-4CB0DA55413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A44066A-DF3C-46CF-AFB0-01161BBF100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13576</xdr:rowOff>
    </xdr:from>
    <xdr:to>
      <xdr:col>24</xdr:col>
      <xdr:colOff>114300</xdr:colOff>
      <xdr:row>77</xdr:row>
      <xdr:rowOff>115176</xdr:rowOff>
    </xdr:to>
    <xdr:sp macro="" textlink="">
      <xdr:nvSpPr>
        <xdr:cNvPr id="190" name="楕円 189">
          <a:extLst>
            <a:ext uri="{FF2B5EF4-FFF2-40B4-BE49-F238E27FC236}">
              <a16:creationId xmlns:a16="http://schemas.microsoft.com/office/drawing/2014/main" id="{09D3F0DC-6938-49E5-B1AE-606EA5D5C5D3}"/>
            </a:ext>
          </a:extLst>
        </xdr:cNvPr>
        <xdr:cNvSpPr/>
      </xdr:nvSpPr>
      <xdr:spPr>
        <a:xfrm>
          <a:off x="4584700" y="13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36453</xdr:rowOff>
    </xdr:from>
    <xdr:ext cx="469744" cy="259045"/>
    <xdr:sp macro="" textlink="">
      <xdr:nvSpPr>
        <xdr:cNvPr id="191" name="維持補修費該当値テキスト">
          <a:extLst>
            <a:ext uri="{FF2B5EF4-FFF2-40B4-BE49-F238E27FC236}">
              <a16:creationId xmlns:a16="http://schemas.microsoft.com/office/drawing/2014/main" id="{39D1F715-BE8C-464B-A567-30E15E42364A}"/>
            </a:ext>
          </a:extLst>
        </xdr:cNvPr>
        <xdr:cNvSpPr txBox="1"/>
      </xdr:nvSpPr>
      <xdr:spPr>
        <a:xfrm>
          <a:off x="4686300" y="130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102082</xdr:rowOff>
    </xdr:from>
    <xdr:to>
      <xdr:col>20</xdr:col>
      <xdr:colOff>38100</xdr:colOff>
      <xdr:row>78</xdr:row>
      <xdr:rowOff>32232</xdr:rowOff>
    </xdr:to>
    <xdr:sp macro="" textlink="">
      <xdr:nvSpPr>
        <xdr:cNvPr id="192" name="楕円 191">
          <a:extLst>
            <a:ext uri="{FF2B5EF4-FFF2-40B4-BE49-F238E27FC236}">
              <a16:creationId xmlns:a16="http://schemas.microsoft.com/office/drawing/2014/main" id="{92A96E49-FCA3-40E4-8A97-96C3E3074A94}"/>
            </a:ext>
          </a:extLst>
        </xdr:cNvPr>
        <xdr:cNvSpPr/>
      </xdr:nvSpPr>
      <xdr:spPr>
        <a:xfrm>
          <a:off x="3746500" y="13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23359</xdr:rowOff>
    </xdr:from>
    <xdr:ext cx="469744" cy="259045"/>
    <xdr:sp macro="" textlink="">
      <xdr:nvSpPr>
        <xdr:cNvPr id="193" name="テキスト ボックス 192">
          <a:extLst>
            <a:ext uri="{FF2B5EF4-FFF2-40B4-BE49-F238E27FC236}">
              <a16:creationId xmlns:a16="http://schemas.microsoft.com/office/drawing/2014/main" id="{8983A42C-E27A-4368-90BE-08F766D2124F}"/>
            </a:ext>
          </a:extLst>
        </xdr:cNvPr>
        <xdr:cNvSpPr txBox="1"/>
      </xdr:nvSpPr>
      <xdr:spPr>
        <a:xfrm>
          <a:off x="3562428" y="133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33313</xdr:rowOff>
    </xdr:from>
    <xdr:to>
      <xdr:col>15</xdr:col>
      <xdr:colOff>101600</xdr:colOff>
      <xdr:row>76</xdr:row>
      <xdr:rowOff>134913</xdr:rowOff>
    </xdr:to>
    <xdr:sp macro="" textlink="">
      <xdr:nvSpPr>
        <xdr:cNvPr id="194" name="楕円 193">
          <a:extLst>
            <a:ext uri="{FF2B5EF4-FFF2-40B4-BE49-F238E27FC236}">
              <a16:creationId xmlns:a16="http://schemas.microsoft.com/office/drawing/2014/main" id="{3854A0FC-E501-417A-92F0-1D3B258D058D}"/>
            </a:ext>
          </a:extLst>
        </xdr:cNvPr>
        <xdr:cNvSpPr/>
      </xdr:nvSpPr>
      <xdr:spPr>
        <a:xfrm>
          <a:off x="2857500" y="130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151439</xdr:rowOff>
    </xdr:from>
    <xdr:ext cx="534377" cy="259045"/>
    <xdr:sp macro="" textlink="">
      <xdr:nvSpPr>
        <xdr:cNvPr id="195" name="テキスト ボックス 194">
          <a:extLst>
            <a:ext uri="{FF2B5EF4-FFF2-40B4-BE49-F238E27FC236}">
              <a16:creationId xmlns:a16="http://schemas.microsoft.com/office/drawing/2014/main" id="{72168C75-F611-451F-81A1-C3C1F2523C45}"/>
            </a:ext>
          </a:extLst>
        </xdr:cNvPr>
        <xdr:cNvSpPr txBox="1"/>
      </xdr:nvSpPr>
      <xdr:spPr>
        <a:xfrm>
          <a:off x="2641111" y="128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101702</xdr:rowOff>
    </xdr:from>
    <xdr:to>
      <xdr:col>10</xdr:col>
      <xdr:colOff>165100</xdr:colOff>
      <xdr:row>77</xdr:row>
      <xdr:rowOff>31852</xdr:rowOff>
    </xdr:to>
    <xdr:sp macro="" textlink="">
      <xdr:nvSpPr>
        <xdr:cNvPr id="196" name="楕円 195">
          <a:extLst>
            <a:ext uri="{FF2B5EF4-FFF2-40B4-BE49-F238E27FC236}">
              <a16:creationId xmlns:a16="http://schemas.microsoft.com/office/drawing/2014/main" id="{8BD6936B-BB52-4213-B8FA-B5005704D19C}"/>
            </a:ext>
          </a:extLst>
        </xdr:cNvPr>
        <xdr:cNvSpPr/>
      </xdr:nvSpPr>
      <xdr:spPr>
        <a:xfrm>
          <a:off x="1968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48379</xdr:rowOff>
    </xdr:from>
    <xdr:ext cx="534377" cy="259045"/>
    <xdr:sp macro="" textlink="">
      <xdr:nvSpPr>
        <xdr:cNvPr id="197" name="テキスト ボックス 196">
          <a:extLst>
            <a:ext uri="{FF2B5EF4-FFF2-40B4-BE49-F238E27FC236}">
              <a16:creationId xmlns:a16="http://schemas.microsoft.com/office/drawing/2014/main" id="{E6A1280B-4EE4-4AAD-A427-1839EFFFB354}"/>
            </a:ext>
          </a:extLst>
        </xdr:cNvPr>
        <xdr:cNvSpPr txBox="1"/>
      </xdr:nvSpPr>
      <xdr:spPr>
        <a:xfrm>
          <a:off x="1752111" y="129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113055</xdr:rowOff>
    </xdr:from>
    <xdr:to>
      <xdr:col>6</xdr:col>
      <xdr:colOff>38100</xdr:colOff>
      <xdr:row>77</xdr:row>
      <xdr:rowOff>43205</xdr:rowOff>
    </xdr:to>
    <xdr:sp macro="" textlink="">
      <xdr:nvSpPr>
        <xdr:cNvPr id="198" name="楕円 197">
          <a:extLst>
            <a:ext uri="{FF2B5EF4-FFF2-40B4-BE49-F238E27FC236}">
              <a16:creationId xmlns:a16="http://schemas.microsoft.com/office/drawing/2014/main" id="{C421174B-629B-4337-82EF-A7514D0D3A35}"/>
            </a:ext>
          </a:extLst>
        </xdr:cNvPr>
        <xdr:cNvSpPr/>
      </xdr:nvSpPr>
      <xdr:spPr>
        <a:xfrm>
          <a:off x="1079500" y="131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59732</xdr:rowOff>
    </xdr:from>
    <xdr:ext cx="534377" cy="259045"/>
    <xdr:sp macro="" textlink="">
      <xdr:nvSpPr>
        <xdr:cNvPr id="199" name="テキスト ボックス 198">
          <a:extLst>
            <a:ext uri="{FF2B5EF4-FFF2-40B4-BE49-F238E27FC236}">
              <a16:creationId xmlns:a16="http://schemas.microsoft.com/office/drawing/2014/main" id="{555762AF-557C-4054-BDAD-CBF76C63D016}"/>
            </a:ext>
          </a:extLst>
        </xdr:cNvPr>
        <xdr:cNvSpPr txBox="1"/>
      </xdr:nvSpPr>
      <xdr:spPr>
        <a:xfrm>
          <a:off x="863111" y="129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C390B7-5FB0-4630-B104-493EA92EE34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FCA89A6E-F281-4CD6-869F-872B0285512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1C505C03-7EB0-4DBC-95D4-AD1A7EFA988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ACC36F90-EE22-4490-8525-B9AFE6253B2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1EDE06B9-6E5D-4FD0-BA9B-2812FF9BB4C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681CA6A3-3F0D-4D73-99BE-D8C53C75142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3E4392BF-C5DD-4FCF-9E69-D80F518A27A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C28C8979-6243-45F0-A920-5F12C70ED18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AF2A9B07-CAAF-4507-848E-CDE7CE80703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13CF08E5-B819-4EFC-AE2F-63B26147F6B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490FA505-9123-4ABE-ADA8-8BF52E05F2DC}"/>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BFB2F236-9CD0-4075-98C7-DC186B371DD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D6E599AA-81F4-4A1B-AE74-FBDE7AAF0374}"/>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91874CCD-57D4-4DD8-9293-B0E8CEFA5D6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EDECCA60-A1C9-43B4-8E58-095EAA2416C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A9C88EF-67EC-4845-AC8B-C7E2638DCBD6}"/>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97C76DB6-941B-4E97-B030-2503BDFCF8FA}"/>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9286449A-11BE-4CE7-8314-FB1A6950B30A}"/>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C5F4B08F-6070-43DA-97BE-379847E2164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403BE20B-3B5D-400D-AF6E-DF56B854D06A}"/>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B1E032AB-A77A-440C-9D8C-06B71371185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64EEBC2C-049D-43EC-831D-8CCC848C83E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92794E6B-11DB-4001-B80D-80B2EA092BD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D89D32B3-A5F3-48B5-8302-4579BEBDD0D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2DF64D2C-5C63-44E5-AACC-109B0F42ED2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73B9911B-4CF1-4F4B-8DDB-D9AE73B460F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9A1C7E2F-6357-43AB-9871-6461B0E96707}"/>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890D6386-6A6E-4AD6-9EB8-7A70DD0DEACE}"/>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83AB94FF-3FDC-4BE6-A1A8-B9931BD136F8}"/>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F54E7F59-72B3-47E8-A5D3-B95753DB7C32}"/>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74D2B821-04C5-4F6B-911E-5D37F870DA17}"/>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60246</xdr:rowOff>
    </xdr:from>
    <xdr:to>
      <xdr:col>24</xdr:col>
      <xdr:colOff>63500</xdr:colOff>
      <xdr:row>95</xdr:row>
      <xdr:rowOff>62971</xdr:rowOff>
    </xdr:to>
    <xdr:cxnSp macro="">
      <xdr:nvCxnSpPr>
        <xdr:cNvPr id="231" name="直線コネクタ 230">
          <a:extLst>
            <a:ext uri="{FF2B5EF4-FFF2-40B4-BE49-F238E27FC236}">
              <a16:creationId xmlns:a16="http://schemas.microsoft.com/office/drawing/2014/main" id="{C1FC299D-16D1-4819-81B4-9BC88F8658D0}"/>
            </a:ext>
          </a:extLst>
        </xdr:cNvPr>
        <xdr:cNvCxnSpPr/>
      </xdr:nvCxnSpPr>
      <xdr:spPr>
        <a:xfrm flipV="1">
          <a:off x="3797300" y="16347996"/>
          <a:ext cx="8382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a:extLst>
            <a:ext uri="{FF2B5EF4-FFF2-40B4-BE49-F238E27FC236}">
              <a16:creationId xmlns:a16="http://schemas.microsoft.com/office/drawing/2014/main" id="{EB73BFC7-F98B-4021-936C-F42DCFBD2EE3}"/>
            </a:ext>
          </a:extLst>
        </xdr:cNvPr>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CCB49BFC-7743-4DE4-8B17-4AC6EF246E15}"/>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62971</xdr:rowOff>
    </xdr:from>
    <xdr:to>
      <xdr:col>19</xdr:col>
      <xdr:colOff>177800</xdr:colOff>
      <xdr:row>95</xdr:row>
      <xdr:rowOff>80052</xdr:rowOff>
    </xdr:to>
    <xdr:cxnSp macro="">
      <xdr:nvCxnSpPr>
        <xdr:cNvPr id="234" name="直線コネクタ 233">
          <a:extLst>
            <a:ext uri="{FF2B5EF4-FFF2-40B4-BE49-F238E27FC236}">
              <a16:creationId xmlns:a16="http://schemas.microsoft.com/office/drawing/2014/main" id="{06C7B34B-66EA-482B-95BE-7386009F7F05}"/>
            </a:ext>
          </a:extLst>
        </xdr:cNvPr>
        <xdr:cNvCxnSpPr/>
      </xdr:nvCxnSpPr>
      <xdr:spPr>
        <a:xfrm flipV="1">
          <a:off x="2908300" y="16350721"/>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55FDD79E-3942-4EEA-BF55-EFA9CA2536FB}"/>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a:extLst>
            <a:ext uri="{FF2B5EF4-FFF2-40B4-BE49-F238E27FC236}">
              <a16:creationId xmlns:a16="http://schemas.microsoft.com/office/drawing/2014/main" id="{1531569D-6EEF-4CF5-BB95-175A36F5D8DD}"/>
            </a:ext>
          </a:extLst>
        </xdr:cNvPr>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80052</xdr:rowOff>
    </xdr:from>
    <xdr:to>
      <xdr:col>15</xdr:col>
      <xdr:colOff>50800</xdr:colOff>
      <xdr:row>95</xdr:row>
      <xdr:rowOff>90044</xdr:rowOff>
    </xdr:to>
    <xdr:cxnSp macro="">
      <xdr:nvCxnSpPr>
        <xdr:cNvPr id="237" name="直線コネクタ 236">
          <a:extLst>
            <a:ext uri="{FF2B5EF4-FFF2-40B4-BE49-F238E27FC236}">
              <a16:creationId xmlns:a16="http://schemas.microsoft.com/office/drawing/2014/main" id="{A2275CBB-57D8-468A-A011-748077A8EA7F}"/>
            </a:ext>
          </a:extLst>
        </xdr:cNvPr>
        <xdr:cNvCxnSpPr/>
      </xdr:nvCxnSpPr>
      <xdr:spPr>
        <a:xfrm flipV="1">
          <a:off x="2019300" y="16367802"/>
          <a:ext cx="889000" cy="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6602416-9D2E-4571-96D5-CF3B04CFACA4}"/>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a:extLst>
            <a:ext uri="{FF2B5EF4-FFF2-40B4-BE49-F238E27FC236}">
              <a16:creationId xmlns:a16="http://schemas.microsoft.com/office/drawing/2014/main" id="{6A84BDF7-30CF-4175-9FA4-156DC4370AD5}"/>
            </a:ext>
          </a:extLst>
        </xdr:cNvPr>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90044</xdr:rowOff>
    </xdr:from>
    <xdr:to>
      <xdr:col>10</xdr:col>
      <xdr:colOff>114300</xdr:colOff>
      <xdr:row>96</xdr:row>
      <xdr:rowOff>29466</xdr:rowOff>
    </xdr:to>
    <xdr:cxnSp macro="">
      <xdr:nvCxnSpPr>
        <xdr:cNvPr id="240" name="直線コネクタ 239">
          <a:extLst>
            <a:ext uri="{FF2B5EF4-FFF2-40B4-BE49-F238E27FC236}">
              <a16:creationId xmlns:a16="http://schemas.microsoft.com/office/drawing/2014/main" id="{42592081-EB3E-49E5-9083-B29507CB8D93}"/>
            </a:ext>
          </a:extLst>
        </xdr:cNvPr>
        <xdr:cNvCxnSpPr/>
      </xdr:nvCxnSpPr>
      <xdr:spPr>
        <a:xfrm flipV="1">
          <a:off x="1130300" y="16377794"/>
          <a:ext cx="8890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4036BC06-04E4-442E-A125-73CAD3CCD9C9}"/>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5F091514-103B-400A-B239-B3574ACBF9E8}"/>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B8F291E7-1797-4D07-8DA4-6346DA1F97F1}"/>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a:extLst>
            <a:ext uri="{FF2B5EF4-FFF2-40B4-BE49-F238E27FC236}">
              <a16:creationId xmlns:a16="http://schemas.microsoft.com/office/drawing/2014/main" id="{FD930180-D7EB-435B-8232-AEA642030C4E}"/>
            </a:ext>
          </a:extLst>
        </xdr:cNvPr>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083438C-FD8D-4274-AD4F-9F70613F8B5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211D6C66-966E-43C3-908D-C58694FCEAE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54BFC70F-0913-46B1-842E-7A25D69CDF8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5399E66-7E72-4ED1-8F50-3DA991D8A61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E385932-F5FE-4498-9DE1-2E12F173045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9446</xdr:rowOff>
    </xdr:from>
    <xdr:to>
      <xdr:col>24</xdr:col>
      <xdr:colOff>114300</xdr:colOff>
      <xdr:row>95</xdr:row>
      <xdr:rowOff>111046</xdr:rowOff>
    </xdr:to>
    <xdr:sp macro="" textlink="">
      <xdr:nvSpPr>
        <xdr:cNvPr id="250" name="楕円 249">
          <a:extLst>
            <a:ext uri="{FF2B5EF4-FFF2-40B4-BE49-F238E27FC236}">
              <a16:creationId xmlns:a16="http://schemas.microsoft.com/office/drawing/2014/main" id="{BE8D6B8B-6615-4715-99FA-01184834B522}"/>
            </a:ext>
          </a:extLst>
        </xdr:cNvPr>
        <xdr:cNvSpPr/>
      </xdr:nvSpPr>
      <xdr:spPr>
        <a:xfrm>
          <a:off x="4584700" y="162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32323</xdr:rowOff>
    </xdr:from>
    <xdr:ext cx="534377" cy="259045"/>
    <xdr:sp macro="" textlink="">
      <xdr:nvSpPr>
        <xdr:cNvPr id="251" name="扶助費該当値テキスト">
          <a:extLst>
            <a:ext uri="{FF2B5EF4-FFF2-40B4-BE49-F238E27FC236}">
              <a16:creationId xmlns:a16="http://schemas.microsoft.com/office/drawing/2014/main" id="{0547907D-B73B-46B2-A669-53D650D2E7ED}"/>
            </a:ext>
          </a:extLst>
        </xdr:cNvPr>
        <xdr:cNvSpPr txBox="1"/>
      </xdr:nvSpPr>
      <xdr:spPr>
        <a:xfrm>
          <a:off x="4686300" y="1614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12171</xdr:rowOff>
    </xdr:from>
    <xdr:to>
      <xdr:col>20</xdr:col>
      <xdr:colOff>38100</xdr:colOff>
      <xdr:row>95</xdr:row>
      <xdr:rowOff>113771</xdr:rowOff>
    </xdr:to>
    <xdr:sp macro="" textlink="">
      <xdr:nvSpPr>
        <xdr:cNvPr id="252" name="楕円 251">
          <a:extLst>
            <a:ext uri="{FF2B5EF4-FFF2-40B4-BE49-F238E27FC236}">
              <a16:creationId xmlns:a16="http://schemas.microsoft.com/office/drawing/2014/main" id="{9BF2C801-617B-41DE-A5A5-8C187107EFD2}"/>
            </a:ext>
          </a:extLst>
        </xdr:cNvPr>
        <xdr:cNvSpPr/>
      </xdr:nvSpPr>
      <xdr:spPr>
        <a:xfrm>
          <a:off x="3746500" y="1629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130298</xdr:rowOff>
    </xdr:from>
    <xdr:ext cx="534377" cy="259045"/>
    <xdr:sp macro="" textlink="">
      <xdr:nvSpPr>
        <xdr:cNvPr id="253" name="テキスト ボックス 252">
          <a:extLst>
            <a:ext uri="{FF2B5EF4-FFF2-40B4-BE49-F238E27FC236}">
              <a16:creationId xmlns:a16="http://schemas.microsoft.com/office/drawing/2014/main" id="{3857CA0A-EC30-49F3-B9E9-830CE3A1E627}"/>
            </a:ext>
          </a:extLst>
        </xdr:cNvPr>
        <xdr:cNvSpPr txBox="1"/>
      </xdr:nvSpPr>
      <xdr:spPr>
        <a:xfrm>
          <a:off x="3530111" y="1607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29252</xdr:rowOff>
    </xdr:from>
    <xdr:to>
      <xdr:col>15</xdr:col>
      <xdr:colOff>101600</xdr:colOff>
      <xdr:row>95</xdr:row>
      <xdr:rowOff>130852</xdr:rowOff>
    </xdr:to>
    <xdr:sp macro="" textlink="">
      <xdr:nvSpPr>
        <xdr:cNvPr id="254" name="楕円 253">
          <a:extLst>
            <a:ext uri="{FF2B5EF4-FFF2-40B4-BE49-F238E27FC236}">
              <a16:creationId xmlns:a16="http://schemas.microsoft.com/office/drawing/2014/main" id="{1A305900-D406-4AC1-91BD-1087AB1FE01F}"/>
            </a:ext>
          </a:extLst>
        </xdr:cNvPr>
        <xdr:cNvSpPr/>
      </xdr:nvSpPr>
      <xdr:spPr>
        <a:xfrm>
          <a:off x="2857500" y="163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147379</xdr:rowOff>
    </xdr:from>
    <xdr:ext cx="534377" cy="259045"/>
    <xdr:sp macro="" textlink="">
      <xdr:nvSpPr>
        <xdr:cNvPr id="255" name="テキスト ボックス 254">
          <a:extLst>
            <a:ext uri="{FF2B5EF4-FFF2-40B4-BE49-F238E27FC236}">
              <a16:creationId xmlns:a16="http://schemas.microsoft.com/office/drawing/2014/main" id="{14E92587-6CF0-4F9C-B6DE-C90531CD0A6B}"/>
            </a:ext>
          </a:extLst>
        </xdr:cNvPr>
        <xdr:cNvSpPr txBox="1"/>
      </xdr:nvSpPr>
      <xdr:spPr>
        <a:xfrm>
          <a:off x="2641111" y="1609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39244</xdr:rowOff>
    </xdr:from>
    <xdr:to>
      <xdr:col>10</xdr:col>
      <xdr:colOff>165100</xdr:colOff>
      <xdr:row>95</xdr:row>
      <xdr:rowOff>140844</xdr:rowOff>
    </xdr:to>
    <xdr:sp macro="" textlink="">
      <xdr:nvSpPr>
        <xdr:cNvPr id="256" name="楕円 255">
          <a:extLst>
            <a:ext uri="{FF2B5EF4-FFF2-40B4-BE49-F238E27FC236}">
              <a16:creationId xmlns:a16="http://schemas.microsoft.com/office/drawing/2014/main" id="{CDE9E3E1-0A59-4AA4-A286-82A97816BB97}"/>
            </a:ext>
          </a:extLst>
        </xdr:cNvPr>
        <xdr:cNvSpPr/>
      </xdr:nvSpPr>
      <xdr:spPr>
        <a:xfrm>
          <a:off x="1968500" y="163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157371</xdr:rowOff>
    </xdr:from>
    <xdr:ext cx="534377" cy="259045"/>
    <xdr:sp macro="" textlink="">
      <xdr:nvSpPr>
        <xdr:cNvPr id="257" name="テキスト ボックス 256">
          <a:extLst>
            <a:ext uri="{FF2B5EF4-FFF2-40B4-BE49-F238E27FC236}">
              <a16:creationId xmlns:a16="http://schemas.microsoft.com/office/drawing/2014/main" id="{D5F6DBBC-8678-41B1-82CF-D8609CFDC108}"/>
            </a:ext>
          </a:extLst>
        </xdr:cNvPr>
        <xdr:cNvSpPr txBox="1"/>
      </xdr:nvSpPr>
      <xdr:spPr>
        <a:xfrm>
          <a:off x="1752111" y="161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150116</xdr:rowOff>
    </xdr:from>
    <xdr:to>
      <xdr:col>6</xdr:col>
      <xdr:colOff>38100</xdr:colOff>
      <xdr:row>96</xdr:row>
      <xdr:rowOff>80266</xdr:rowOff>
    </xdr:to>
    <xdr:sp macro="" textlink="">
      <xdr:nvSpPr>
        <xdr:cNvPr id="258" name="楕円 257">
          <a:extLst>
            <a:ext uri="{FF2B5EF4-FFF2-40B4-BE49-F238E27FC236}">
              <a16:creationId xmlns:a16="http://schemas.microsoft.com/office/drawing/2014/main" id="{5A100189-9D80-437E-8933-39BCD9174DA8}"/>
            </a:ext>
          </a:extLst>
        </xdr:cNvPr>
        <xdr:cNvSpPr/>
      </xdr:nvSpPr>
      <xdr:spPr>
        <a:xfrm>
          <a:off x="1079500" y="164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96793</xdr:rowOff>
    </xdr:from>
    <xdr:ext cx="534377" cy="259045"/>
    <xdr:sp macro="" textlink="">
      <xdr:nvSpPr>
        <xdr:cNvPr id="259" name="テキスト ボックス 258">
          <a:extLst>
            <a:ext uri="{FF2B5EF4-FFF2-40B4-BE49-F238E27FC236}">
              <a16:creationId xmlns:a16="http://schemas.microsoft.com/office/drawing/2014/main" id="{06441B72-B6AD-425B-90FD-ECD6E1584359}"/>
            </a:ext>
          </a:extLst>
        </xdr:cNvPr>
        <xdr:cNvSpPr txBox="1"/>
      </xdr:nvSpPr>
      <xdr:spPr>
        <a:xfrm>
          <a:off x="863111" y="162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F8043906-24DB-4908-9EBF-F4C36AD2579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70382343-A94F-4D9E-8747-6E07DB18C5B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CF6EF6C3-0B9B-491C-9E7C-1832B635723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18C8D42F-862E-4BF0-8639-A6448DAD49E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3B05D6A6-9206-47DD-96EF-D3961582841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96E61AA3-9BBD-4F6B-B00B-A32B661E296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4C0F6D46-737E-49CD-966A-A560258109C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FB9F7495-F47F-4999-A1A2-42790A63E0D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40DDA401-FEEA-4C8A-9C22-C27019D97CF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516FA61-5E94-4DA1-959B-79F97598D9B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8F35B303-4E66-4276-9692-777B7CC5FB79}"/>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939E23DA-E32C-499C-8EB3-7EABD9FCC66A}"/>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52237D7F-44E9-4C2C-9712-51A5ED6DAB33}"/>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22C66CB7-0B45-43FA-ABE0-8786ECDD85A4}"/>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68587A0F-54BA-41D4-A349-CC628000AEE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2CFB1E61-8358-4A1E-92E9-6C8BFB2589FC}"/>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6879E99B-FDFE-4444-8FC7-D643F5CBC4A7}"/>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639EDE92-2950-4D83-A557-EB1D81A0A58A}"/>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35C940F7-F442-4E2E-9555-D224637AD61D}"/>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45C5A119-6E64-4926-AABE-C21C1B3B590B}"/>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E3EABCFC-9A0D-4EE9-A02B-D6F52B80F831}"/>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3CEBCCAA-6FBF-4C5C-BB8F-074D193C442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509D5849-DEC7-484E-BC02-D0951A99839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A061D23E-A024-4E74-88AF-5C82EA79CF6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C464A64B-80CD-4D07-BBC8-150565A49FF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2631FC6A-399B-432C-A83C-C0F5D75CDA4D}"/>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62315515-19DF-46AE-8E50-02498B52041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9E83D79B-9999-4B4B-9838-C282B86310BD}"/>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9522C734-395C-400E-99D1-1D37BA435593}"/>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4DF3713E-3EA3-4176-880B-C24930DA0A81}"/>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2716</xdr:rowOff>
    </xdr:from>
    <xdr:to>
      <xdr:col>55</xdr:col>
      <xdr:colOff>0</xdr:colOff>
      <xdr:row>38</xdr:row>
      <xdr:rowOff>9437</xdr:rowOff>
    </xdr:to>
    <xdr:cxnSp macro="">
      <xdr:nvCxnSpPr>
        <xdr:cNvPr id="290" name="直線コネクタ 289">
          <a:extLst>
            <a:ext uri="{FF2B5EF4-FFF2-40B4-BE49-F238E27FC236}">
              <a16:creationId xmlns:a16="http://schemas.microsoft.com/office/drawing/2014/main" id="{E1D3B6C4-F58C-4752-B48A-3B437AE0AE21}"/>
            </a:ext>
          </a:extLst>
        </xdr:cNvPr>
        <xdr:cNvCxnSpPr/>
      </xdr:nvCxnSpPr>
      <xdr:spPr>
        <a:xfrm>
          <a:off x="9639300" y="6517816"/>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230A6606-2F77-4F27-B850-488A24A5B8C4}"/>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B4E06674-C887-4CCD-B8BD-291E32D07937}"/>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162204</xdr:rowOff>
    </xdr:from>
    <xdr:to>
      <xdr:col>50</xdr:col>
      <xdr:colOff>114300</xdr:colOff>
      <xdr:row>38</xdr:row>
      <xdr:rowOff>2716</xdr:rowOff>
    </xdr:to>
    <xdr:cxnSp macro="">
      <xdr:nvCxnSpPr>
        <xdr:cNvPr id="293" name="直線コネクタ 292">
          <a:extLst>
            <a:ext uri="{FF2B5EF4-FFF2-40B4-BE49-F238E27FC236}">
              <a16:creationId xmlns:a16="http://schemas.microsoft.com/office/drawing/2014/main" id="{8857FAF2-C3FB-4636-8781-2DC8D145EFDD}"/>
            </a:ext>
          </a:extLst>
        </xdr:cNvPr>
        <xdr:cNvCxnSpPr/>
      </xdr:nvCxnSpPr>
      <xdr:spPr>
        <a:xfrm>
          <a:off x="8750300" y="6505854"/>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CB753D5A-C0BD-4C1A-9B91-BCC3C8F941D6}"/>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11D1AA1E-DCBF-4732-8213-39E88A93917E}"/>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162204</xdr:rowOff>
    </xdr:from>
    <xdr:to>
      <xdr:col>45</xdr:col>
      <xdr:colOff>177800</xdr:colOff>
      <xdr:row>38</xdr:row>
      <xdr:rowOff>2230</xdr:rowOff>
    </xdr:to>
    <xdr:cxnSp macro="">
      <xdr:nvCxnSpPr>
        <xdr:cNvPr id="296" name="直線コネクタ 295">
          <a:extLst>
            <a:ext uri="{FF2B5EF4-FFF2-40B4-BE49-F238E27FC236}">
              <a16:creationId xmlns:a16="http://schemas.microsoft.com/office/drawing/2014/main" id="{A8F74A4C-1587-4F40-BF5B-D9BE8E330645}"/>
            </a:ext>
          </a:extLst>
        </xdr:cNvPr>
        <xdr:cNvCxnSpPr/>
      </xdr:nvCxnSpPr>
      <xdr:spPr>
        <a:xfrm flipV="1">
          <a:off x="7861300" y="650585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5DDDEB67-4E4D-40C2-8AD7-32117E587D6B}"/>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A364023-ADE8-41D8-A529-061514F664EF}"/>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163873</xdr:rowOff>
    </xdr:from>
    <xdr:to>
      <xdr:col>41</xdr:col>
      <xdr:colOff>50800</xdr:colOff>
      <xdr:row>38</xdr:row>
      <xdr:rowOff>2230</xdr:rowOff>
    </xdr:to>
    <xdr:cxnSp macro="">
      <xdr:nvCxnSpPr>
        <xdr:cNvPr id="299" name="直線コネクタ 298">
          <a:extLst>
            <a:ext uri="{FF2B5EF4-FFF2-40B4-BE49-F238E27FC236}">
              <a16:creationId xmlns:a16="http://schemas.microsoft.com/office/drawing/2014/main" id="{9EFA064C-6605-4E9B-8528-764391AB92F8}"/>
            </a:ext>
          </a:extLst>
        </xdr:cNvPr>
        <xdr:cNvCxnSpPr/>
      </xdr:nvCxnSpPr>
      <xdr:spPr>
        <a:xfrm>
          <a:off x="6972300" y="650752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1FA01237-F90B-481D-A1D1-B342DE53D7FA}"/>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AFF4FF98-A51E-4EFE-AE2E-620A4AB7ECB5}"/>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68A3AA8F-4D76-4276-A08A-B8EE85C10631}"/>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654D95DB-837B-4B59-BB8B-B10BB7B0F566}"/>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07389DC-6A64-4601-B467-1D6ADF8D654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E41599D-CA07-4072-B1AD-26760B39FCE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D495015-8796-425E-9F40-27339AD3D0B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3386635-AFFE-4C31-B904-7D9B319C87C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10D43EE-3424-4B35-87D8-DF56FEEE12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130087</xdr:rowOff>
    </xdr:from>
    <xdr:to>
      <xdr:col>55</xdr:col>
      <xdr:colOff>50800</xdr:colOff>
      <xdr:row>38</xdr:row>
      <xdr:rowOff>60237</xdr:rowOff>
    </xdr:to>
    <xdr:sp macro="" textlink="">
      <xdr:nvSpPr>
        <xdr:cNvPr id="309" name="楕円 308">
          <a:extLst>
            <a:ext uri="{FF2B5EF4-FFF2-40B4-BE49-F238E27FC236}">
              <a16:creationId xmlns:a16="http://schemas.microsoft.com/office/drawing/2014/main" id="{99387138-EC8C-4EAA-BFC4-0521C42E97E1}"/>
            </a:ext>
          </a:extLst>
        </xdr:cNvPr>
        <xdr:cNvSpPr/>
      </xdr:nvSpPr>
      <xdr:spPr>
        <a:xfrm>
          <a:off x="10426700" y="64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108514</xdr:rowOff>
    </xdr:from>
    <xdr:ext cx="534377" cy="259045"/>
    <xdr:sp macro="" textlink="">
      <xdr:nvSpPr>
        <xdr:cNvPr id="310" name="補助費等該当値テキスト">
          <a:extLst>
            <a:ext uri="{FF2B5EF4-FFF2-40B4-BE49-F238E27FC236}">
              <a16:creationId xmlns:a16="http://schemas.microsoft.com/office/drawing/2014/main" id="{E99B0D52-19AF-4C06-BB1E-33E61D00497B}"/>
            </a:ext>
          </a:extLst>
        </xdr:cNvPr>
        <xdr:cNvSpPr txBox="1"/>
      </xdr:nvSpPr>
      <xdr:spPr>
        <a:xfrm>
          <a:off x="10528300" y="64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123367</xdr:rowOff>
    </xdr:from>
    <xdr:to>
      <xdr:col>50</xdr:col>
      <xdr:colOff>165100</xdr:colOff>
      <xdr:row>38</xdr:row>
      <xdr:rowOff>53516</xdr:rowOff>
    </xdr:to>
    <xdr:sp macro="" textlink="">
      <xdr:nvSpPr>
        <xdr:cNvPr id="311" name="楕円 310">
          <a:extLst>
            <a:ext uri="{FF2B5EF4-FFF2-40B4-BE49-F238E27FC236}">
              <a16:creationId xmlns:a16="http://schemas.microsoft.com/office/drawing/2014/main" id="{1A797EB8-01F9-4E8A-A8A6-10D304E8AC7C}"/>
            </a:ext>
          </a:extLst>
        </xdr:cNvPr>
        <xdr:cNvSpPr/>
      </xdr:nvSpPr>
      <xdr:spPr>
        <a:xfrm>
          <a:off x="9588500" y="6467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44643</xdr:rowOff>
    </xdr:from>
    <xdr:ext cx="534377" cy="259045"/>
    <xdr:sp macro="" textlink="">
      <xdr:nvSpPr>
        <xdr:cNvPr id="312" name="テキスト ボックス 311">
          <a:extLst>
            <a:ext uri="{FF2B5EF4-FFF2-40B4-BE49-F238E27FC236}">
              <a16:creationId xmlns:a16="http://schemas.microsoft.com/office/drawing/2014/main" id="{CCF692A6-36B9-4665-A22B-95F11EA06189}"/>
            </a:ext>
          </a:extLst>
        </xdr:cNvPr>
        <xdr:cNvSpPr txBox="1"/>
      </xdr:nvSpPr>
      <xdr:spPr>
        <a:xfrm>
          <a:off x="9372111" y="65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111404</xdr:rowOff>
    </xdr:from>
    <xdr:to>
      <xdr:col>46</xdr:col>
      <xdr:colOff>38100</xdr:colOff>
      <xdr:row>38</xdr:row>
      <xdr:rowOff>41554</xdr:rowOff>
    </xdr:to>
    <xdr:sp macro="" textlink="">
      <xdr:nvSpPr>
        <xdr:cNvPr id="313" name="楕円 312">
          <a:extLst>
            <a:ext uri="{FF2B5EF4-FFF2-40B4-BE49-F238E27FC236}">
              <a16:creationId xmlns:a16="http://schemas.microsoft.com/office/drawing/2014/main" id="{69E41C70-F2B2-4D43-81E1-B73C22FC1114}"/>
            </a:ext>
          </a:extLst>
        </xdr:cNvPr>
        <xdr:cNvSpPr/>
      </xdr:nvSpPr>
      <xdr:spPr>
        <a:xfrm>
          <a:off x="8699500" y="6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58081</xdr:rowOff>
    </xdr:from>
    <xdr:ext cx="534377" cy="259045"/>
    <xdr:sp macro="" textlink="">
      <xdr:nvSpPr>
        <xdr:cNvPr id="314" name="テキスト ボックス 313">
          <a:extLst>
            <a:ext uri="{FF2B5EF4-FFF2-40B4-BE49-F238E27FC236}">
              <a16:creationId xmlns:a16="http://schemas.microsoft.com/office/drawing/2014/main" id="{EC36E677-4B67-428D-BCD1-2BB5A4C0B879}"/>
            </a:ext>
          </a:extLst>
        </xdr:cNvPr>
        <xdr:cNvSpPr txBox="1"/>
      </xdr:nvSpPr>
      <xdr:spPr>
        <a:xfrm>
          <a:off x="8483111" y="62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122880</xdr:rowOff>
    </xdr:from>
    <xdr:to>
      <xdr:col>41</xdr:col>
      <xdr:colOff>101600</xdr:colOff>
      <xdr:row>38</xdr:row>
      <xdr:rowOff>53029</xdr:rowOff>
    </xdr:to>
    <xdr:sp macro="" textlink="">
      <xdr:nvSpPr>
        <xdr:cNvPr id="315" name="楕円 314">
          <a:extLst>
            <a:ext uri="{FF2B5EF4-FFF2-40B4-BE49-F238E27FC236}">
              <a16:creationId xmlns:a16="http://schemas.microsoft.com/office/drawing/2014/main" id="{9B6B6F32-F79D-43DD-8E4A-F861E0D52541}"/>
            </a:ext>
          </a:extLst>
        </xdr:cNvPr>
        <xdr:cNvSpPr/>
      </xdr:nvSpPr>
      <xdr:spPr>
        <a:xfrm>
          <a:off x="7810500" y="6466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69557</xdr:rowOff>
    </xdr:from>
    <xdr:ext cx="534377" cy="259045"/>
    <xdr:sp macro="" textlink="">
      <xdr:nvSpPr>
        <xdr:cNvPr id="316" name="テキスト ボックス 315">
          <a:extLst>
            <a:ext uri="{FF2B5EF4-FFF2-40B4-BE49-F238E27FC236}">
              <a16:creationId xmlns:a16="http://schemas.microsoft.com/office/drawing/2014/main" id="{FA86A9C7-C78F-4D82-90EE-F071A637DB74}"/>
            </a:ext>
          </a:extLst>
        </xdr:cNvPr>
        <xdr:cNvSpPr txBox="1"/>
      </xdr:nvSpPr>
      <xdr:spPr>
        <a:xfrm>
          <a:off x="7594111" y="62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113073</xdr:rowOff>
    </xdr:from>
    <xdr:to>
      <xdr:col>36</xdr:col>
      <xdr:colOff>165100</xdr:colOff>
      <xdr:row>38</xdr:row>
      <xdr:rowOff>43223</xdr:rowOff>
    </xdr:to>
    <xdr:sp macro="" textlink="">
      <xdr:nvSpPr>
        <xdr:cNvPr id="317" name="楕円 316">
          <a:extLst>
            <a:ext uri="{FF2B5EF4-FFF2-40B4-BE49-F238E27FC236}">
              <a16:creationId xmlns:a16="http://schemas.microsoft.com/office/drawing/2014/main" id="{5D176129-28B5-4992-B2F3-FED2F6F8CA9C}"/>
            </a:ext>
          </a:extLst>
        </xdr:cNvPr>
        <xdr:cNvSpPr/>
      </xdr:nvSpPr>
      <xdr:spPr>
        <a:xfrm>
          <a:off x="6921500" y="64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59750</xdr:rowOff>
    </xdr:from>
    <xdr:ext cx="534377" cy="259045"/>
    <xdr:sp macro="" textlink="">
      <xdr:nvSpPr>
        <xdr:cNvPr id="318" name="テキスト ボックス 317">
          <a:extLst>
            <a:ext uri="{FF2B5EF4-FFF2-40B4-BE49-F238E27FC236}">
              <a16:creationId xmlns:a16="http://schemas.microsoft.com/office/drawing/2014/main" id="{77B813A5-7E52-4BD3-B790-789B99E0DC39}"/>
            </a:ext>
          </a:extLst>
        </xdr:cNvPr>
        <xdr:cNvSpPr txBox="1"/>
      </xdr:nvSpPr>
      <xdr:spPr>
        <a:xfrm>
          <a:off x="6705111" y="62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295B1540-D0B9-416E-84C0-1A171CB064B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1E72FDC2-245C-4F34-81E0-935C46025A8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F2DA50DE-625D-4428-96EB-C159D59753E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B9F10475-AC78-4AEA-8891-BDFC7F4FD8E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2D6A8EBF-8265-47DC-BE9C-4B0C8208FC0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177F0913-5E6D-46A1-A76F-86B1A8F48D4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E7DBB3CF-D9C1-43D6-AD9D-65D85E3ACCD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F162EB88-1F04-411B-885F-5D141835F04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F3E34DE7-B457-40CD-A127-DED2E5B627B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89F753E-329A-4156-B7C8-1E3B1F2BE9A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8988E431-1A64-4D44-A99C-D35545DB74F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E2DBDFA5-41D4-4005-90F9-FAE434C141E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1172BB7B-C002-44FB-91E4-91561191CBB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6DFA662B-E940-4B59-86AE-2A68F805603B}"/>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AF9C6810-96BD-4D12-A90A-D4992586A36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95B2E681-373A-4220-954C-832EB398B1B7}"/>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A5B2C7F4-D1B7-4F96-B66B-D296E38D684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D56B802A-41ED-4C96-9B94-40B9BCA86E4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50011631-37EA-4F08-9969-3801CE5C1D2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D4B92DA4-1FCC-4A53-AA50-B440A63A7C88}"/>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74A34516-457D-4BEB-A821-F4AAF9714DD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C8B22E60-9D27-4FCE-A230-F2B3051D1E39}"/>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CC764C35-A84E-4FD9-A53C-6CAF572CDF1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78326E30-D100-49EE-91D8-B6549B5C7A77}"/>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7A3575B2-98F2-4D5A-827E-B78F008B17F4}"/>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547B5DB3-99E0-4196-9AF0-0DDFAC05214C}"/>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3156C013-EED6-4138-AA9F-C1FFDA8FD105}"/>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F0948DB5-FD18-4619-A757-E2BA350D91D9}"/>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164726</xdr:rowOff>
    </xdr:from>
    <xdr:to>
      <xdr:col>55</xdr:col>
      <xdr:colOff>0</xdr:colOff>
      <xdr:row>59</xdr:row>
      <xdr:rowOff>1304</xdr:rowOff>
    </xdr:to>
    <xdr:cxnSp macro="">
      <xdr:nvCxnSpPr>
        <xdr:cNvPr id="347" name="直線コネクタ 346">
          <a:extLst>
            <a:ext uri="{FF2B5EF4-FFF2-40B4-BE49-F238E27FC236}">
              <a16:creationId xmlns:a16="http://schemas.microsoft.com/office/drawing/2014/main" id="{F679A745-C85A-415E-A5C2-F60724ADE9C8}"/>
            </a:ext>
          </a:extLst>
        </xdr:cNvPr>
        <xdr:cNvCxnSpPr/>
      </xdr:nvCxnSpPr>
      <xdr:spPr>
        <a:xfrm>
          <a:off x="9639300" y="10108826"/>
          <a:ext cx="8382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EAB1697D-23E1-4C34-B1BD-DC8E5B6CDDB7}"/>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86CADEA5-33D8-408E-971D-DA85370C97A1}"/>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164726</xdr:rowOff>
    </xdr:from>
    <xdr:to>
      <xdr:col>50</xdr:col>
      <xdr:colOff>114300</xdr:colOff>
      <xdr:row>58</xdr:row>
      <xdr:rowOff>166938</xdr:rowOff>
    </xdr:to>
    <xdr:cxnSp macro="">
      <xdr:nvCxnSpPr>
        <xdr:cNvPr id="350" name="直線コネクタ 349">
          <a:extLst>
            <a:ext uri="{FF2B5EF4-FFF2-40B4-BE49-F238E27FC236}">
              <a16:creationId xmlns:a16="http://schemas.microsoft.com/office/drawing/2014/main" id="{7B2911F3-4EE9-4577-9950-CCE2DEB9BB4F}"/>
            </a:ext>
          </a:extLst>
        </xdr:cNvPr>
        <xdr:cNvCxnSpPr/>
      </xdr:nvCxnSpPr>
      <xdr:spPr>
        <a:xfrm flipV="1">
          <a:off x="8750300" y="10108826"/>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A0B2D3C8-4806-4AF9-851A-877366A6E1F4}"/>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814368AA-9693-4302-9764-25DECF53E4C8}"/>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141268</xdr:rowOff>
    </xdr:from>
    <xdr:to>
      <xdr:col>45</xdr:col>
      <xdr:colOff>177800</xdr:colOff>
      <xdr:row>58</xdr:row>
      <xdr:rowOff>166938</xdr:rowOff>
    </xdr:to>
    <xdr:cxnSp macro="">
      <xdr:nvCxnSpPr>
        <xdr:cNvPr id="353" name="直線コネクタ 352">
          <a:extLst>
            <a:ext uri="{FF2B5EF4-FFF2-40B4-BE49-F238E27FC236}">
              <a16:creationId xmlns:a16="http://schemas.microsoft.com/office/drawing/2014/main" id="{492AD0AE-3A04-4CFB-85C5-4017CA2D54FF}"/>
            </a:ext>
          </a:extLst>
        </xdr:cNvPr>
        <xdr:cNvCxnSpPr/>
      </xdr:nvCxnSpPr>
      <xdr:spPr>
        <a:xfrm>
          <a:off x="7861300" y="10085368"/>
          <a:ext cx="88900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3A7B640-0C2C-4EF0-B71E-0041E390FDBA}"/>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457C4927-1C13-4B38-97DD-2F340EEE59E2}"/>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141268</xdr:rowOff>
    </xdr:from>
    <xdr:to>
      <xdr:col>41</xdr:col>
      <xdr:colOff>50800</xdr:colOff>
      <xdr:row>58</xdr:row>
      <xdr:rowOff>145823</xdr:rowOff>
    </xdr:to>
    <xdr:cxnSp macro="">
      <xdr:nvCxnSpPr>
        <xdr:cNvPr id="356" name="直線コネクタ 355">
          <a:extLst>
            <a:ext uri="{FF2B5EF4-FFF2-40B4-BE49-F238E27FC236}">
              <a16:creationId xmlns:a16="http://schemas.microsoft.com/office/drawing/2014/main" id="{009A52E5-B4F4-4832-BBDD-686E17DDB958}"/>
            </a:ext>
          </a:extLst>
        </xdr:cNvPr>
        <xdr:cNvCxnSpPr/>
      </xdr:nvCxnSpPr>
      <xdr:spPr>
        <a:xfrm flipV="1">
          <a:off x="6972300" y="10085368"/>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3D0CED4E-A968-493D-A2A1-568B21F7F204}"/>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74C7E01-24FB-44CC-97B6-D3E1F390C711}"/>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189EFF17-B34C-4A24-ACD6-BEE23CA64F34}"/>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FE12BDD9-CAF2-4F95-8C72-F1B0608BE667}"/>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06CFC00-31B0-4479-AA7B-9C896E4E29D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0C1E9CE-988B-4F19-88D2-BE7BD705582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A42DC11-4EB9-4D80-821E-AF87D0CD937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9F936BFA-A294-44FE-9CF1-D55EFAED277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C459BDB-3F34-4982-8E0F-9CCB78183197}"/>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121954</xdr:rowOff>
    </xdr:from>
    <xdr:to>
      <xdr:col>55</xdr:col>
      <xdr:colOff>50800</xdr:colOff>
      <xdr:row>59</xdr:row>
      <xdr:rowOff>52104</xdr:rowOff>
    </xdr:to>
    <xdr:sp macro="" textlink="">
      <xdr:nvSpPr>
        <xdr:cNvPr id="366" name="楕円 365">
          <a:extLst>
            <a:ext uri="{FF2B5EF4-FFF2-40B4-BE49-F238E27FC236}">
              <a16:creationId xmlns:a16="http://schemas.microsoft.com/office/drawing/2014/main" id="{9C00D2BA-92F7-4494-8DDB-8D1618C95D76}"/>
            </a:ext>
          </a:extLst>
        </xdr:cNvPr>
        <xdr:cNvSpPr/>
      </xdr:nvSpPr>
      <xdr:spPr>
        <a:xfrm>
          <a:off x="10426700" y="100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36881</xdr:rowOff>
    </xdr:from>
    <xdr:ext cx="534377" cy="259045"/>
    <xdr:sp macro="" textlink="">
      <xdr:nvSpPr>
        <xdr:cNvPr id="367" name="普通建設事業費該当値テキスト">
          <a:extLst>
            <a:ext uri="{FF2B5EF4-FFF2-40B4-BE49-F238E27FC236}">
              <a16:creationId xmlns:a16="http://schemas.microsoft.com/office/drawing/2014/main" id="{3F1F5D33-BE87-4763-9E7F-3E3BA027A73C}"/>
            </a:ext>
          </a:extLst>
        </xdr:cNvPr>
        <xdr:cNvSpPr txBox="1"/>
      </xdr:nvSpPr>
      <xdr:spPr>
        <a:xfrm>
          <a:off x="10528300" y="99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113926</xdr:rowOff>
    </xdr:from>
    <xdr:to>
      <xdr:col>50</xdr:col>
      <xdr:colOff>165100</xdr:colOff>
      <xdr:row>59</xdr:row>
      <xdr:rowOff>44076</xdr:rowOff>
    </xdr:to>
    <xdr:sp macro="" textlink="">
      <xdr:nvSpPr>
        <xdr:cNvPr id="368" name="楕円 367">
          <a:extLst>
            <a:ext uri="{FF2B5EF4-FFF2-40B4-BE49-F238E27FC236}">
              <a16:creationId xmlns:a16="http://schemas.microsoft.com/office/drawing/2014/main" id="{5A15DAE1-CD90-493F-9B7E-CE12EF3D1188}"/>
            </a:ext>
          </a:extLst>
        </xdr:cNvPr>
        <xdr:cNvSpPr/>
      </xdr:nvSpPr>
      <xdr:spPr>
        <a:xfrm>
          <a:off x="9588500" y="100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35203</xdr:rowOff>
    </xdr:from>
    <xdr:ext cx="534377" cy="259045"/>
    <xdr:sp macro="" textlink="">
      <xdr:nvSpPr>
        <xdr:cNvPr id="369" name="テキスト ボックス 368">
          <a:extLst>
            <a:ext uri="{FF2B5EF4-FFF2-40B4-BE49-F238E27FC236}">
              <a16:creationId xmlns:a16="http://schemas.microsoft.com/office/drawing/2014/main" id="{9C1A88F0-D8CA-44EE-A76B-98F313450317}"/>
            </a:ext>
          </a:extLst>
        </xdr:cNvPr>
        <xdr:cNvSpPr txBox="1"/>
      </xdr:nvSpPr>
      <xdr:spPr>
        <a:xfrm>
          <a:off x="9372111"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116138</xdr:rowOff>
    </xdr:from>
    <xdr:to>
      <xdr:col>46</xdr:col>
      <xdr:colOff>38100</xdr:colOff>
      <xdr:row>59</xdr:row>
      <xdr:rowOff>46288</xdr:rowOff>
    </xdr:to>
    <xdr:sp macro="" textlink="">
      <xdr:nvSpPr>
        <xdr:cNvPr id="370" name="楕円 369">
          <a:extLst>
            <a:ext uri="{FF2B5EF4-FFF2-40B4-BE49-F238E27FC236}">
              <a16:creationId xmlns:a16="http://schemas.microsoft.com/office/drawing/2014/main" id="{0BA7F70E-162C-47ED-85B2-1E1657B7CD69}"/>
            </a:ext>
          </a:extLst>
        </xdr:cNvPr>
        <xdr:cNvSpPr/>
      </xdr:nvSpPr>
      <xdr:spPr>
        <a:xfrm>
          <a:off x="8699500" y="100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37415</xdr:rowOff>
    </xdr:from>
    <xdr:ext cx="534377" cy="259045"/>
    <xdr:sp macro="" textlink="">
      <xdr:nvSpPr>
        <xdr:cNvPr id="371" name="テキスト ボックス 370">
          <a:extLst>
            <a:ext uri="{FF2B5EF4-FFF2-40B4-BE49-F238E27FC236}">
              <a16:creationId xmlns:a16="http://schemas.microsoft.com/office/drawing/2014/main" id="{E5B5E214-D100-4F60-95FB-AF39E89B68DA}"/>
            </a:ext>
          </a:extLst>
        </xdr:cNvPr>
        <xdr:cNvSpPr txBox="1"/>
      </xdr:nvSpPr>
      <xdr:spPr>
        <a:xfrm>
          <a:off x="8483111" y="101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90468</xdr:rowOff>
    </xdr:from>
    <xdr:to>
      <xdr:col>41</xdr:col>
      <xdr:colOff>101600</xdr:colOff>
      <xdr:row>59</xdr:row>
      <xdr:rowOff>20618</xdr:rowOff>
    </xdr:to>
    <xdr:sp macro="" textlink="">
      <xdr:nvSpPr>
        <xdr:cNvPr id="372" name="楕円 371">
          <a:extLst>
            <a:ext uri="{FF2B5EF4-FFF2-40B4-BE49-F238E27FC236}">
              <a16:creationId xmlns:a16="http://schemas.microsoft.com/office/drawing/2014/main" id="{F2E5D1FA-4CDC-46DA-9392-A7B3E2756A9E}"/>
            </a:ext>
          </a:extLst>
        </xdr:cNvPr>
        <xdr:cNvSpPr/>
      </xdr:nvSpPr>
      <xdr:spPr>
        <a:xfrm>
          <a:off x="7810500" y="100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11745</xdr:rowOff>
    </xdr:from>
    <xdr:ext cx="534377" cy="259045"/>
    <xdr:sp macro="" textlink="">
      <xdr:nvSpPr>
        <xdr:cNvPr id="373" name="テキスト ボックス 372">
          <a:extLst>
            <a:ext uri="{FF2B5EF4-FFF2-40B4-BE49-F238E27FC236}">
              <a16:creationId xmlns:a16="http://schemas.microsoft.com/office/drawing/2014/main" id="{32C2C709-E2D9-4FE5-8CB7-5BB51826D3B3}"/>
            </a:ext>
          </a:extLst>
        </xdr:cNvPr>
        <xdr:cNvSpPr txBox="1"/>
      </xdr:nvSpPr>
      <xdr:spPr>
        <a:xfrm>
          <a:off x="7594111" y="101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95023</xdr:rowOff>
    </xdr:from>
    <xdr:to>
      <xdr:col>36</xdr:col>
      <xdr:colOff>165100</xdr:colOff>
      <xdr:row>59</xdr:row>
      <xdr:rowOff>25173</xdr:rowOff>
    </xdr:to>
    <xdr:sp macro="" textlink="">
      <xdr:nvSpPr>
        <xdr:cNvPr id="374" name="楕円 373">
          <a:extLst>
            <a:ext uri="{FF2B5EF4-FFF2-40B4-BE49-F238E27FC236}">
              <a16:creationId xmlns:a16="http://schemas.microsoft.com/office/drawing/2014/main" id="{322D39FC-685D-4599-B033-55FB743B68A6}"/>
            </a:ext>
          </a:extLst>
        </xdr:cNvPr>
        <xdr:cNvSpPr/>
      </xdr:nvSpPr>
      <xdr:spPr>
        <a:xfrm>
          <a:off x="6921500" y="100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16300</xdr:rowOff>
    </xdr:from>
    <xdr:ext cx="534377" cy="259045"/>
    <xdr:sp macro="" textlink="">
      <xdr:nvSpPr>
        <xdr:cNvPr id="375" name="テキスト ボックス 374">
          <a:extLst>
            <a:ext uri="{FF2B5EF4-FFF2-40B4-BE49-F238E27FC236}">
              <a16:creationId xmlns:a16="http://schemas.microsoft.com/office/drawing/2014/main" id="{11F07BBB-41A0-4B32-8F6C-1BF10D821535}"/>
            </a:ext>
          </a:extLst>
        </xdr:cNvPr>
        <xdr:cNvSpPr txBox="1"/>
      </xdr:nvSpPr>
      <xdr:spPr>
        <a:xfrm>
          <a:off x="6705111" y="1013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EFC23114-F9C7-491D-9457-3F84E46B6B8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B9D287DF-BBA9-42D6-9A19-2917FEED1E2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669217F8-F523-43A1-898C-2133AD4FFAE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F4D0D3D-4BAB-42E8-8EBD-36325F2B241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8B679CAF-22C8-457A-A14F-E6E21A07467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3AD983C3-43AD-4980-854F-508736BA350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7A504C02-0F89-4766-9809-BF136DC0513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AF275142-6CF5-487B-90A3-8CED01F3CA9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3EE9C36E-6E33-4E75-9062-AE0D546B650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C321865C-F38B-43C8-8EBD-15AF757721F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B6E9B63B-C9C7-4004-9238-E1EEE357E65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4B5E5D4F-6DCD-46AF-BEAD-26159E7F743D}"/>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30B09E41-F1FD-4B2D-860F-9BA10971B63C}"/>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8309BB1C-BE00-4304-89E2-B32939DFCB48}"/>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34B407EC-7C4D-431F-BDA2-CA5025F7229A}"/>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CADE82F0-DBBB-4BDF-BBB1-208DE2ABBB21}"/>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D045F3E2-8274-41F9-AAF1-A95EECFF27EE}"/>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11481F03-AF5E-4613-BF93-A90BAF9A7E9C}"/>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E640879C-4B61-4A7B-92EF-6B531390CA4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A13EC48C-4555-4951-9D13-C8E2AC92D24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91040A15-48A4-43BE-9C1B-69C35BFDA87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80974357-8769-4790-9BCD-D0D8C6CB21A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DE5247EE-9DCB-463E-8496-F8101A5BBEE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9F420160-ED67-42CD-9AEA-24727A1A2F1E}"/>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981AE894-FF72-4615-9723-755734D86E87}"/>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52AF0326-5249-4656-9849-41D7EADFBD8F}"/>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B6EBD53F-B82A-4026-9DC1-2442D2DDB228}"/>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686C664D-F407-4F0F-82BF-775DD521A6AD}"/>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139360</xdr:rowOff>
    </xdr:from>
    <xdr:to>
      <xdr:col>55</xdr:col>
      <xdr:colOff>0</xdr:colOff>
      <xdr:row>78</xdr:row>
      <xdr:rowOff>162830</xdr:rowOff>
    </xdr:to>
    <xdr:cxnSp macro="">
      <xdr:nvCxnSpPr>
        <xdr:cNvPr id="404" name="直線コネクタ 403">
          <a:extLst>
            <a:ext uri="{FF2B5EF4-FFF2-40B4-BE49-F238E27FC236}">
              <a16:creationId xmlns:a16="http://schemas.microsoft.com/office/drawing/2014/main" id="{6D4B72BA-F8D1-42C2-9248-3FA8E8572A17}"/>
            </a:ext>
          </a:extLst>
        </xdr:cNvPr>
        <xdr:cNvCxnSpPr/>
      </xdr:nvCxnSpPr>
      <xdr:spPr>
        <a:xfrm flipV="1">
          <a:off x="9639300" y="13512460"/>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9A3A572D-C4E8-4FC4-9A03-346509EF27AF}"/>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99689EF-D81F-4152-9B07-F342603F728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129756</xdr:rowOff>
    </xdr:from>
    <xdr:to>
      <xdr:col>50</xdr:col>
      <xdr:colOff>114300</xdr:colOff>
      <xdr:row>78</xdr:row>
      <xdr:rowOff>162830</xdr:rowOff>
    </xdr:to>
    <xdr:cxnSp macro="">
      <xdr:nvCxnSpPr>
        <xdr:cNvPr id="407" name="直線コネクタ 406">
          <a:extLst>
            <a:ext uri="{FF2B5EF4-FFF2-40B4-BE49-F238E27FC236}">
              <a16:creationId xmlns:a16="http://schemas.microsoft.com/office/drawing/2014/main" id="{18BD7499-3535-40A9-9F13-8D0F2B04C139}"/>
            </a:ext>
          </a:extLst>
        </xdr:cNvPr>
        <xdr:cNvCxnSpPr/>
      </xdr:nvCxnSpPr>
      <xdr:spPr>
        <a:xfrm>
          <a:off x="8750300" y="13502856"/>
          <a:ext cx="8890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2A0F1E09-A9E2-404A-88D3-E93B4B9F4A9E}"/>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AE863567-5352-4500-BE62-01590FEA6B7F}"/>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124845</xdr:rowOff>
    </xdr:from>
    <xdr:to>
      <xdr:col>45</xdr:col>
      <xdr:colOff>177800</xdr:colOff>
      <xdr:row>78</xdr:row>
      <xdr:rowOff>129756</xdr:rowOff>
    </xdr:to>
    <xdr:cxnSp macro="">
      <xdr:nvCxnSpPr>
        <xdr:cNvPr id="410" name="直線コネクタ 409">
          <a:extLst>
            <a:ext uri="{FF2B5EF4-FFF2-40B4-BE49-F238E27FC236}">
              <a16:creationId xmlns:a16="http://schemas.microsoft.com/office/drawing/2014/main" id="{FEFF6186-5662-4764-8009-A567A48F3850}"/>
            </a:ext>
          </a:extLst>
        </xdr:cNvPr>
        <xdr:cNvCxnSpPr/>
      </xdr:nvCxnSpPr>
      <xdr:spPr>
        <a:xfrm>
          <a:off x="7861300" y="1349794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4EA017DA-5A33-4B73-ABD4-7A4236E688CA}"/>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ABADA636-C27B-4FF1-8B7D-D543AF49E125}"/>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86970</xdr:rowOff>
    </xdr:from>
    <xdr:to>
      <xdr:col>41</xdr:col>
      <xdr:colOff>50800</xdr:colOff>
      <xdr:row>78</xdr:row>
      <xdr:rowOff>124845</xdr:rowOff>
    </xdr:to>
    <xdr:cxnSp macro="">
      <xdr:nvCxnSpPr>
        <xdr:cNvPr id="413" name="直線コネクタ 412">
          <a:extLst>
            <a:ext uri="{FF2B5EF4-FFF2-40B4-BE49-F238E27FC236}">
              <a16:creationId xmlns:a16="http://schemas.microsoft.com/office/drawing/2014/main" id="{1D8D3B3B-C85E-442F-BCE4-B5FDC0432CDA}"/>
            </a:ext>
          </a:extLst>
        </xdr:cNvPr>
        <xdr:cNvCxnSpPr/>
      </xdr:nvCxnSpPr>
      <xdr:spPr>
        <a:xfrm>
          <a:off x="6972300" y="13460070"/>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34626838-52C1-4D8C-A33B-84D20CF67BAB}"/>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AF946F35-4815-4813-8103-D1A1171E6107}"/>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3314CC79-2C18-45AF-9758-41F2E9A76357}"/>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36EE31B8-72D4-4BBF-9196-217505DD91AE}"/>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B594F921-1B82-40CC-8422-BD6E61C8EA8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ED49858-9EAC-4B27-A9CF-A46D8C00480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5A1F752A-CDFE-433E-A8E1-68ABDF5678C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BC568ED-BCF5-4ACB-80F1-EE5F6008F2B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5F625B4-C230-49CD-B3E0-9A8506BD615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88560</xdr:rowOff>
    </xdr:from>
    <xdr:to>
      <xdr:col>55</xdr:col>
      <xdr:colOff>50800</xdr:colOff>
      <xdr:row>79</xdr:row>
      <xdr:rowOff>18710</xdr:rowOff>
    </xdr:to>
    <xdr:sp macro="" textlink="">
      <xdr:nvSpPr>
        <xdr:cNvPr id="423" name="楕円 422">
          <a:extLst>
            <a:ext uri="{FF2B5EF4-FFF2-40B4-BE49-F238E27FC236}">
              <a16:creationId xmlns:a16="http://schemas.microsoft.com/office/drawing/2014/main" id="{74E5124A-B20F-4EF8-A096-F1D3D371E8F4}"/>
            </a:ext>
          </a:extLst>
        </xdr:cNvPr>
        <xdr:cNvSpPr/>
      </xdr:nvSpPr>
      <xdr:spPr>
        <a:xfrm>
          <a:off x="10426700" y="134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25058</xdr:rowOff>
    </xdr:from>
    <xdr:ext cx="534377" cy="259045"/>
    <xdr:sp macro="" textlink="">
      <xdr:nvSpPr>
        <xdr:cNvPr id="424" name="普通建設事業費 （ うち新規整備　）該当値テキスト">
          <a:extLst>
            <a:ext uri="{FF2B5EF4-FFF2-40B4-BE49-F238E27FC236}">
              <a16:creationId xmlns:a16="http://schemas.microsoft.com/office/drawing/2014/main" id="{7F4D22D6-375F-4F8D-8DF3-1A90DAB15567}"/>
            </a:ext>
          </a:extLst>
        </xdr:cNvPr>
        <xdr:cNvSpPr txBox="1"/>
      </xdr:nvSpPr>
      <xdr:spPr>
        <a:xfrm>
          <a:off x="10528300" y="133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112030</xdr:rowOff>
    </xdr:from>
    <xdr:to>
      <xdr:col>50</xdr:col>
      <xdr:colOff>165100</xdr:colOff>
      <xdr:row>79</xdr:row>
      <xdr:rowOff>42180</xdr:rowOff>
    </xdr:to>
    <xdr:sp macro="" textlink="">
      <xdr:nvSpPr>
        <xdr:cNvPr id="425" name="楕円 424">
          <a:extLst>
            <a:ext uri="{FF2B5EF4-FFF2-40B4-BE49-F238E27FC236}">
              <a16:creationId xmlns:a16="http://schemas.microsoft.com/office/drawing/2014/main" id="{2689D212-DDC0-4D49-8D55-3C93D3607A99}"/>
            </a:ext>
          </a:extLst>
        </xdr:cNvPr>
        <xdr:cNvSpPr/>
      </xdr:nvSpPr>
      <xdr:spPr>
        <a:xfrm>
          <a:off x="9588500" y="13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33307</xdr:rowOff>
    </xdr:from>
    <xdr:ext cx="534377" cy="259045"/>
    <xdr:sp macro="" textlink="">
      <xdr:nvSpPr>
        <xdr:cNvPr id="426" name="テキスト ボックス 425">
          <a:extLst>
            <a:ext uri="{FF2B5EF4-FFF2-40B4-BE49-F238E27FC236}">
              <a16:creationId xmlns:a16="http://schemas.microsoft.com/office/drawing/2014/main" id="{0D5C58A7-B859-4FD0-BDA2-B871F2726350}"/>
            </a:ext>
          </a:extLst>
        </xdr:cNvPr>
        <xdr:cNvSpPr txBox="1"/>
      </xdr:nvSpPr>
      <xdr:spPr>
        <a:xfrm>
          <a:off x="9372111" y="13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78956</xdr:rowOff>
    </xdr:from>
    <xdr:to>
      <xdr:col>46</xdr:col>
      <xdr:colOff>38100</xdr:colOff>
      <xdr:row>79</xdr:row>
      <xdr:rowOff>9106</xdr:rowOff>
    </xdr:to>
    <xdr:sp macro="" textlink="">
      <xdr:nvSpPr>
        <xdr:cNvPr id="427" name="楕円 426">
          <a:extLst>
            <a:ext uri="{FF2B5EF4-FFF2-40B4-BE49-F238E27FC236}">
              <a16:creationId xmlns:a16="http://schemas.microsoft.com/office/drawing/2014/main" id="{E562BCE3-2385-49E3-A466-D79A1136B443}"/>
            </a:ext>
          </a:extLst>
        </xdr:cNvPr>
        <xdr:cNvSpPr/>
      </xdr:nvSpPr>
      <xdr:spPr>
        <a:xfrm>
          <a:off x="8699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233</xdr:rowOff>
    </xdr:from>
    <xdr:ext cx="534377" cy="259045"/>
    <xdr:sp macro="" textlink="">
      <xdr:nvSpPr>
        <xdr:cNvPr id="428" name="テキスト ボックス 427">
          <a:extLst>
            <a:ext uri="{FF2B5EF4-FFF2-40B4-BE49-F238E27FC236}">
              <a16:creationId xmlns:a16="http://schemas.microsoft.com/office/drawing/2014/main" id="{6B51831E-91E9-4736-9F16-9F1BC44FC094}"/>
            </a:ext>
          </a:extLst>
        </xdr:cNvPr>
        <xdr:cNvSpPr txBox="1"/>
      </xdr:nvSpPr>
      <xdr:spPr>
        <a:xfrm>
          <a:off x="8483111" y="135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74045</xdr:rowOff>
    </xdr:from>
    <xdr:to>
      <xdr:col>41</xdr:col>
      <xdr:colOff>101600</xdr:colOff>
      <xdr:row>79</xdr:row>
      <xdr:rowOff>4195</xdr:rowOff>
    </xdr:to>
    <xdr:sp macro="" textlink="">
      <xdr:nvSpPr>
        <xdr:cNvPr id="429" name="楕円 428">
          <a:extLst>
            <a:ext uri="{FF2B5EF4-FFF2-40B4-BE49-F238E27FC236}">
              <a16:creationId xmlns:a16="http://schemas.microsoft.com/office/drawing/2014/main" id="{49875859-9471-4ADE-AD3E-EC311B5C811F}"/>
            </a:ext>
          </a:extLst>
        </xdr:cNvPr>
        <xdr:cNvSpPr/>
      </xdr:nvSpPr>
      <xdr:spPr>
        <a:xfrm>
          <a:off x="7810500" y="134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166772</xdr:rowOff>
    </xdr:from>
    <xdr:ext cx="534377" cy="259045"/>
    <xdr:sp macro="" textlink="">
      <xdr:nvSpPr>
        <xdr:cNvPr id="430" name="テキスト ボックス 429">
          <a:extLst>
            <a:ext uri="{FF2B5EF4-FFF2-40B4-BE49-F238E27FC236}">
              <a16:creationId xmlns:a16="http://schemas.microsoft.com/office/drawing/2014/main" id="{2F6267D8-B0E8-4CFA-94C6-18D025AB92D3}"/>
            </a:ext>
          </a:extLst>
        </xdr:cNvPr>
        <xdr:cNvSpPr txBox="1"/>
      </xdr:nvSpPr>
      <xdr:spPr>
        <a:xfrm>
          <a:off x="7594111" y="1353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36170</xdr:rowOff>
    </xdr:from>
    <xdr:to>
      <xdr:col>36</xdr:col>
      <xdr:colOff>165100</xdr:colOff>
      <xdr:row>78</xdr:row>
      <xdr:rowOff>137770</xdr:rowOff>
    </xdr:to>
    <xdr:sp macro="" textlink="">
      <xdr:nvSpPr>
        <xdr:cNvPr id="431" name="楕円 430">
          <a:extLst>
            <a:ext uri="{FF2B5EF4-FFF2-40B4-BE49-F238E27FC236}">
              <a16:creationId xmlns:a16="http://schemas.microsoft.com/office/drawing/2014/main" id="{5028AD57-9772-4A76-B620-D59E668C4425}"/>
            </a:ext>
          </a:extLst>
        </xdr:cNvPr>
        <xdr:cNvSpPr/>
      </xdr:nvSpPr>
      <xdr:spPr>
        <a:xfrm>
          <a:off x="6921500" y="134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128897</xdr:rowOff>
    </xdr:from>
    <xdr:ext cx="534377" cy="259045"/>
    <xdr:sp macro="" textlink="">
      <xdr:nvSpPr>
        <xdr:cNvPr id="432" name="テキスト ボックス 431">
          <a:extLst>
            <a:ext uri="{FF2B5EF4-FFF2-40B4-BE49-F238E27FC236}">
              <a16:creationId xmlns:a16="http://schemas.microsoft.com/office/drawing/2014/main" id="{F130349B-E413-47FA-9804-F3204B45AE09}"/>
            </a:ext>
          </a:extLst>
        </xdr:cNvPr>
        <xdr:cNvSpPr txBox="1"/>
      </xdr:nvSpPr>
      <xdr:spPr>
        <a:xfrm>
          <a:off x="6705111" y="135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FE9E2EF5-4F21-44B4-9043-FC35AA436F0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F75C6FE-C4C1-45F0-999E-C5CEF123436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BB686346-63AB-4D50-BC54-8716650AD1D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FD4DAA52-EA4B-4322-B653-1D796989E72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B6AADFE8-F853-45A5-BBB0-7A3525BDE8D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4485F82E-F2CE-46D8-917A-F14BF4A7ADB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786BD4A7-1A23-44A2-8633-BE5DD410DBE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506C7284-2B83-4976-BE15-70C16087D60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13AAD071-85C9-4F1E-9B4D-8A99C891D42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2695D589-E769-4FDF-B071-A314733497C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D3437C09-7A41-4834-8B63-576095B217A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759235E1-B267-484B-A769-094F11256223}"/>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A71E4081-C67B-4C03-83FF-487ABA7EB0E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B7068958-41A8-4022-8841-6EC7B60B2868}"/>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8DDAE311-7E27-46DB-82E0-8004940A078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16436086-2B74-47FB-AD97-69CE8DB83BE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488497DD-3E04-48CD-8310-43307FE6944C}"/>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F7FDD4D9-71A0-46AF-AF0E-23693B63DC62}"/>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472E638B-9C75-4B75-B75C-5F39E94E9FB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EABBB19D-FD42-4599-A94E-9976BAC138B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C97E17EE-A082-4343-AE8E-32063DE4D37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84CDD65E-1A2D-4983-9966-4A61E36FD252}"/>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3A6016DB-2E02-4574-A532-B73C9A9ADD43}"/>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A5E9249B-28E6-410F-9D45-749909CCD517}"/>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555440F3-A8CE-45AD-96A0-C5CD77D5BE45}"/>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C3B7410C-C329-4207-8DAD-23311920810E}"/>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85672</xdr:rowOff>
    </xdr:from>
    <xdr:to>
      <xdr:col>55</xdr:col>
      <xdr:colOff>0</xdr:colOff>
      <xdr:row>98</xdr:row>
      <xdr:rowOff>132083</xdr:rowOff>
    </xdr:to>
    <xdr:cxnSp macro="">
      <xdr:nvCxnSpPr>
        <xdr:cNvPr id="459" name="直線コネクタ 458">
          <a:extLst>
            <a:ext uri="{FF2B5EF4-FFF2-40B4-BE49-F238E27FC236}">
              <a16:creationId xmlns:a16="http://schemas.microsoft.com/office/drawing/2014/main" id="{345B10C8-7475-416A-8FCF-C0BE5CBBFB43}"/>
            </a:ext>
          </a:extLst>
        </xdr:cNvPr>
        <xdr:cNvCxnSpPr/>
      </xdr:nvCxnSpPr>
      <xdr:spPr>
        <a:xfrm>
          <a:off x="9639300" y="16887772"/>
          <a:ext cx="838200" cy="4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2A7C6378-36CE-48BA-BFCB-21E7EFE446E6}"/>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CFE10754-EA73-4F22-BE5B-20873597A2CC}"/>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85672</xdr:rowOff>
    </xdr:from>
    <xdr:to>
      <xdr:col>50</xdr:col>
      <xdr:colOff>114300</xdr:colOff>
      <xdr:row>98</xdr:row>
      <xdr:rowOff>134973</xdr:rowOff>
    </xdr:to>
    <xdr:cxnSp macro="">
      <xdr:nvCxnSpPr>
        <xdr:cNvPr id="462" name="直線コネクタ 461">
          <a:extLst>
            <a:ext uri="{FF2B5EF4-FFF2-40B4-BE49-F238E27FC236}">
              <a16:creationId xmlns:a16="http://schemas.microsoft.com/office/drawing/2014/main" id="{239C6B1B-7F69-4B65-BE6C-AE21143EE996}"/>
            </a:ext>
          </a:extLst>
        </xdr:cNvPr>
        <xdr:cNvCxnSpPr/>
      </xdr:nvCxnSpPr>
      <xdr:spPr>
        <a:xfrm flipV="1">
          <a:off x="8750300" y="16887772"/>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10376150-0C10-49A8-8F60-9F5C33D2C366}"/>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5F1D57A1-EC01-4E4A-9A80-DBBA17507516}"/>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92050</xdr:rowOff>
    </xdr:from>
    <xdr:to>
      <xdr:col>45</xdr:col>
      <xdr:colOff>177800</xdr:colOff>
      <xdr:row>98</xdr:row>
      <xdr:rowOff>134973</xdr:rowOff>
    </xdr:to>
    <xdr:cxnSp macro="">
      <xdr:nvCxnSpPr>
        <xdr:cNvPr id="465" name="直線コネクタ 464">
          <a:extLst>
            <a:ext uri="{FF2B5EF4-FFF2-40B4-BE49-F238E27FC236}">
              <a16:creationId xmlns:a16="http://schemas.microsoft.com/office/drawing/2014/main" id="{9C6CBF4F-11D5-4FFC-B476-DBBF1B6CCFFB}"/>
            </a:ext>
          </a:extLst>
        </xdr:cNvPr>
        <xdr:cNvCxnSpPr/>
      </xdr:nvCxnSpPr>
      <xdr:spPr>
        <a:xfrm>
          <a:off x="7861300" y="16894150"/>
          <a:ext cx="8890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12C3A59E-E520-4DBC-8DE9-BF0F41F422FD}"/>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7C1BC3BF-D3D5-4190-A349-D3C664BA36EC}"/>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92050</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59B29360-779D-4EDE-A89F-D8871761C053}"/>
            </a:ext>
          </a:extLst>
        </xdr:cNvPr>
        <xdr:cNvCxnSpPr/>
      </xdr:nvCxnSpPr>
      <xdr:spPr>
        <a:xfrm flipV="1">
          <a:off x="6972300" y="16894150"/>
          <a:ext cx="889000" cy="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2270E9E7-CA9D-4162-BA7B-586B35E61B18}"/>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864456C2-9A9B-4213-AC14-114062A03569}"/>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25FD528-2455-4681-922F-F3DDDF8B181E}"/>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772FC07-70CF-4806-9DB5-40392CFE168F}"/>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F91D217-1F7A-4C36-845D-7395C23892F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C308570-577C-419B-A7AF-DD4DA35B212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6D8AE253-D44B-465C-88EC-09EA165730D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84812D0-09B4-4C23-AE78-41C5E0A97A0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827522C-39B7-4675-94A1-019A1BF5B26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81283</xdr:rowOff>
    </xdr:from>
    <xdr:to>
      <xdr:col>55</xdr:col>
      <xdr:colOff>50800</xdr:colOff>
      <xdr:row>99</xdr:row>
      <xdr:rowOff>11433</xdr:rowOff>
    </xdr:to>
    <xdr:sp macro="" textlink="">
      <xdr:nvSpPr>
        <xdr:cNvPr id="478" name="楕円 477">
          <a:extLst>
            <a:ext uri="{FF2B5EF4-FFF2-40B4-BE49-F238E27FC236}">
              <a16:creationId xmlns:a16="http://schemas.microsoft.com/office/drawing/2014/main" id="{310DC7DB-E4E6-41CF-ACB6-B8AA1F3235D8}"/>
            </a:ext>
          </a:extLst>
        </xdr:cNvPr>
        <xdr:cNvSpPr/>
      </xdr:nvSpPr>
      <xdr:spPr>
        <a:xfrm>
          <a:off x="10426700" y="168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167660</xdr:rowOff>
    </xdr:from>
    <xdr:ext cx="469744" cy="259045"/>
    <xdr:sp macro="" textlink="">
      <xdr:nvSpPr>
        <xdr:cNvPr id="479" name="普通建設事業費 （ うち更新整備　）該当値テキスト">
          <a:extLst>
            <a:ext uri="{FF2B5EF4-FFF2-40B4-BE49-F238E27FC236}">
              <a16:creationId xmlns:a16="http://schemas.microsoft.com/office/drawing/2014/main" id="{9276C30A-BCF9-4F99-A879-08ABDF37F555}"/>
            </a:ext>
          </a:extLst>
        </xdr:cNvPr>
        <xdr:cNvSpPr txBox="1"/>
      </xdr:nvSpPr>
      <xdr:spPr>
        <a:xfrm>
          <a:off x="10528300" y="167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34872</xdr:rowOff>
    </xdr:from>
    <xdr:to>
      <xdr:col>50</xdr:col>
      <xdr:colOff>165100</xdr:colOff>
      <xdr:row>98</xdr:row>
      <xdr:rowOff>136472</xdr:rowOff>
    </xdr:to>
    <xdr:sp macro="" textlink="">
      <xdr:nvSpPr>
        <xdr:cNvPr id="480" name="楕円 479">
          <a:extLst>
            <a:ext uri="{FF2B5EF4-FFF2-40B4-BE49-F238E27FC236}">
              <a16:creationId xmlns:a16="http://schemas.microsoft.com/office/drawing/2014/main" id="{3C04654E-6D39-421A-88DB-B7FB7BD7CEC0}"/>
            </a:ext>
          </a:extLst>
        </xdr:cNvPr>
        <xdr:cNvSpPr/>
      </xdr:nvSpPr>
      <xdr:spPr>
        <a:xfrm>
          <a:off x="9588500" y="168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127599</xdr:rowOff>
    </xdr:from>
    <xdr:ext cx="534377" cy="259045"/>
    <xdr:sp macro="" textlink="">
      <xdr:nvSpPr>
        <xdr:cNvPr id="481" name="テキスト ボックス 480">
          <a:extLst>
            <a:ext uri="{FF2B5EF4-FFF2-40B4-BE49-F238E27FC236}">
              <a16:creationId xmlns:a16="http://schemas.microsoft.com/office/drawing/2014/main" id="{655B11AA-395D-4F17-AC12-637BBCF2194D}"/>
            </a:ext>
          </a:extLst>
        </xdr:cNvPr>
        <xdr:cNvSpPr txBox="1"/>
      </xdr:nvSpPr>
      <xdr:spPr>
        <a:xfrm>
          <a:off x="9372111" y="169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84173</xdr:rowOff>
    </xdr:from>
    <xdr:to>
      <xdr:col>46</xdr:col>
      <xdr:colOff>38100</xdr:colOff>
      <xdr:row>99</xdr:row>
      <xdr:rowOff>14323</xdr:rowOff>
    </xdr:to>
    <xdr:sp macro="" textlink="">
      <xdr:nvSpPr>
        <xdr:cNvPr id="482" name="楕円 481">
          <a:extLst>
            <a:ext uri="{FF2B5EF4-FFF2-40B4-BE49-F238E27FC236}">
              <a16:creationId xmlns:a16="http://schemas.microsoft.com/office/drawing/2014/main" id="{C8A8C703-F296-4588-B0D1-064FCBD57804}"/>
            </a:ext>
          </a:extLst>
        </xdr:cNvPr>
        <xdr:cNvSpPr/>
      </xdr:nvSpPr>
      <xdr:spPr>
        <a:xfrm>
          <a:off x="8699500" y="16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5450</xdr:rowOff>
    </xdr:from>
    <xdr:ext cx="469744" cy="259045"/>
    <xdr:sp macro="" textlink="">
      <xdr:nvSpPr>
        <xdr:cNvPr id="483" name="テキスト ボックス 482">
          <a:extLst>
            <a:ext uri="{FF2B5EF4-FFF2-40B4-BE49-F238E27FC236}">
              <a16:creationId xmlns:a16="http://schemas.microsoft.com/office/drawing/2014/main" id="{533D5086-A08A-4E5F-91BE-D0EF46D05115}"/>
            </a:ext>
          </a:extLst>
        </xdr:cNvPr>
        <xdr:cNvSpPr txBox="1"/>
      </xdr:nvSpPr>
      <xdr:spPr>
        <a:xfrm>
          <a:off x="8515428" y="169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41250</xdr:rowOff>
    </xdr:from>
    <xdr:to>
      <xdr:col>41</xdr:col>
      <xdr:colOff>101600</xdr:colOff>
      <xdr:row>98</xdr:row>
      <xdr:rowOff>142850</xdr:rowOff>
    </xdr:to>
    <xdr:sp macro="" textlink="">
      <xdr:nvSpPr>
        <xdr:cNvPr id="484" name="楕円 483">
          <a:extLst>
            <a:ext uri="{FF2B5EF4-FFF2-40B4-BE49-F238E27FC236}">
              <a16:creationId xmlns:a16="http://schemas.microsoft.com/office/drawing/2014/main" id="{D3BD6E20-979E-4647-8A91-FD48344C165C}"/>
            </a:ext>
          </a:extLst>
        </xdr:cNvPr>
        <xdr:cNvSpPr/>
      </xdr:nvSpPr>
      <xdr:spPr>
        <a:xfrm>
          <a:off x="7810500" y="168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133977</xdr:rowOff>
    </xdr:from>
    <xdr:ext cx="534377" cy="259045"/>
    <xdr:sp macro="" textlink="">
      <xdr:nvSpPr>
        <xdr:cNvPr id="485" name="テキスト ボックス 484">
          <a:extLst>
            <a:ext uri="{FF2B5EF4-FFF2-40B4-BE49-F238E27FC236}">
              <a16:creationId xmlns:a16="http://schemas.microsoft.com/office/drawing/2014/main" id="{46518489-DB1B-4B98-A5F4-81EB94FC3F5D}"/>
            </a:ext>
          </a:extLst>
        </xdr:cNvPr>
        <xdr:cNvSpPr txBox="1"/>
      </xdr:nvSpPr>
      <xdr:spPr>
        <a:xfrm>
          <a:off x="7594111" y="169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id="{84A8DB56-90BD-4D54-B333-E278267E9881}"/>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id="{B7A636E8-D26B-414C-B279-380B92B95876}"/>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4FAE01BE-5C99-4EF2-A692-22188A1D53B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91BF4930-15F3-4A34-A066-5ECE48CC7DD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D7945413-2540-48DD-9A75-F590C8B17CD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3435EA03-3C2A-471A-9CF7-4DAAB87B471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CB0B5130-B1CA-4AE1-971E-A781F7D5183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1E9992F8-0C7D-4CA3-BAEC-AA2DFFAD257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479ECB0-3A0F-4612-8E6C-34AFF0C0C51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AF43702E-EF6C-499D-81D1-420C7E48926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D02A6490-DFB3-43F8-A0E4-4021E6982CF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25ACD016-C4EC-4637-9ED5-8A37A342182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AFD048B7-A11E-470D-A2FF-CCB01B489B5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15E2BDD2-B19F-4F17-85F6-B78581F3BDB8}"/>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67B85058-ECAE-4793-A66C-3FAD7D5B82C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E9B3CA37-6E6F-4E7F-BB38-239A0630821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1E6B2AE3-B05F-40B6-9423-98C358E04C7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C35C1E8E-25F3-4CBB-93A7-41C8EC9B520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3CF31ED2-792D-4A90-870F-B3E496D1483D}"/>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2C601798-BE7B-4AF7-9388-06F683E98C2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AD74E68F-E30B-4325-BFC8-B361811CC57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D2635569-5E55-4994-87F6-92EEBE7E387B}"/>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6EFA4C1B-BEA7-4A41-A6A3-6D3FEE9D814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ADE64134-731B-4F24-95C1-04D72224D8D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3B3725A5-80F5-4564-AF35-8685B8C2265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26E3BB9-CEE1-4A57-A93D-6257B05DD92A}"/>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16DE2C57-4231-44B3-ADE4-3883A8F6E2E6}"/>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32C5C8C7-8EDF-48E6-85D5-CB605D301ECF}"/>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2A10FC5D-CEAF-49B6-A844-612B3967CD54}"/>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6C2FE2C5-112B-4A7C-ABE6-AA4EC75DAAC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37211</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F0E0EC96-C011-444A-989D-67DE17BA1239}"/>
            </a:ext>
          </a:extLst>
        </xdr:cNvPr>
        <xdr:cNvCxnSpPr/>
      </xdr:nvCxnSpPr>
      <xdr:spPr>
        <a:xfrm flipV="1">
          <a:off x="15481300" y="67237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30678750-F063-4779-BDE1-FEAF09152DFC}"/>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49FC5402-3B1D-4D52-9FB1-37547B9180D9}"/>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B926A0CD-1F36-4864-83D1-13C4D33D6B23}"/>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70ADD8ED-9C8A-42CB-BA67-74F44B985B67}"/>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E6895687-E8E1-4FA1-8631-4EA12FFE205A}"/>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A34B7090-6E80-42FC-91FD-E50CD681DEC1}"/>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2E22991B-B408-4740-AB87-8B82AECE7C66}"/>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39B0CFE6-1B82-4DFA-BDA0-57FA7D136254}"/>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930EBEA6-1604-4F3C-B89E-CF0EC7E48F61}"/>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66DB778F-A00F-494C-880D-9E1F3F63403B}"/>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4B7D1ED-7522-41F7-A1E3-FC5AEB357DC3}"/>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F01EF306-B7F9-4022-814C-A9893D832905}"/>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7F423820-E55F-45FD-8FF0-3D621C8AEA84}"/>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492ED58C-B8DF-44B0-AE7F-678DD146ABB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6161912-608C-41FE-94B4-804857B56A2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DEEF0A6-F2DA-4FC2-8D8B-855340B6684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842A7B70-0662-4A0F-BB84-91BAF12D386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F6E2886F-A949-4486-A87F-22FB9362928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157861</xdr:rowOff>
    </xdr:from>
    <xdr:to>
      <xdr:col>85</xdr:col>
      <xdr:colOff>177800</xdr:colOff>
      <xdr:row>39</xdr:row>
      <xdr:rowOff>88011</xdr:rowOff>
    </xdr:to>
    <xdr:sp macro="" textlink="">
      <xdr:nvSpPr>
        <xdr:cNvPr id="535" name="楕円 534">
          <a:extLst>
            <a:ext uri="{FF2B5EF4-FFF2-40B4-BE49-F238E27FC236}">
              <a16:creationId xmlns:a16="http://schemas.microsoft.com/office/drawing/2014/main" id="{8E745DF2-1FD5-473C-BC7A-32FF58D2F221}"/>
            </a:ext>
          </a:extLst>
        </xdr:cNvPr>
        <xdr:cNvSpPr/>
      </xdr:nvSpPr>
      <xdr:spPr>
        <a:xfrm>
          <a:off x="16268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72788</xdr:rowOff>
    </xdr:from>
    <xdr:ext cx="378565" cy="259045"/>
    <xdr:sp macro="" textlink="">
      <xdr:nvSpPr>
        <xdr:cNvPr id="536" name="災害復旧事業費該当値テキスト">
          <a:extLst>
            <a:ext uri="{FF2B5EF4-FFF2-40B4-BE49-F238E27FC236}">
              <a16:creationId xmlns:a16="http://schemas.microsoft.com/office/drawing/2014/main" id="{D3DBE0BD-0C05-4A6B-B204-79BA316E5A29}"/>
            </a:ext>
          </a:extLst>
        </xdr:cNvPr>
        <xdr:cNvSpPr txBox="1"/>
      </xdr:nvSpPr>
      <xdr:spPr>
        <a:xfrm>
          <a:off x="16370300" y="658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7DBE5581-C067-4DFC-913D-8939E6505563}"/>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7DBE0DF2-989E-4C08-B516-FAD90639940A}"/>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FA8B1686-9788-4247-BB17-16195578383C}"/>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DFB084D-DF36-4583-9A3E-1F36AC292AAE}"/>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A24EBB8C-D616-4910-8B6C-74DCCE5655FE}"/>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776BB8DB-ABC8-4F37-B05A-A42A2C728D7E}"/>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98C186AF-E672-471F-A6B9-3F3F3FE457D5}"/>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776E7DFD-E0CC-46A2-850E-DDAE355FB6AF}"/>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7957D69A-F5A9-4211-AF27-0C0B5A9A793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1E46CB45-3B99-4335-9F51-EB42E7B93E3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43853734-3A54-42FA-B90E-3CAA21EAB97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B9DA5727-F5B2-44F8-8BBF-E282AD23EC5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FA084A0C-FEAF-4D13-9014-B8EDF0FC0F4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EC65AF0-5EDF-40C3-B09F-67441E535AE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AE84D36-7E58-40FC-80E2-F27BC772124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8741C196-311B-4484-A4E8-D0B8F1CABAF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9CE0C505-3A7A-46FC-8112-88BF6D31A20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5868A805-56A5-4429-849E-8B2ADA4129E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474C83DD-3643-4013-A44B-57802C04BFF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C5225D1C-680A-4661-93AE-A025FB3CD39F}"/>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90628700-B2E1-4193-BE95-CDB23367193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B857283C-FAFE-4886-BBEF-146A3B7B9478}"/>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80405207-26AA-4D10-A245-BB1D1CBDDC1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1111D5A2-5542-4CBC-A4AC-3B6B6C6326BC}"/>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D4AB9AFD-0A66-4C47-B320-52398870471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C0E493F9-C864-47A6-BD7C-26B98F41FA5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9464136B-FA30-4B37-BD21-EB7D81021561}"/>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DC9D7A70-099D-4169-9CB2-7B0E82369C68}"/>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ADE6636-BAA1-4BB9-9E53-4171D108DE71}"/>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897E2F2C-04C3-417F-8AB8-0FA85617C5F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30D8F8B1-967B-4E5A-B1AB-4665A0B12D93}"/>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19E8AC1D-4E81-4DDD-90A3-70A4F75CDDE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76B6CC9C-E62E-47DD-8179-F70185A8C95F}"/>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53FF1960-F3B6-48EE-9AFE-DD45783C6726}"/>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56EDA89F-F104-4DDC-9DE2-DED9CA64D3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B2BB5F32-F914-4056-88B4-A1544F896F6E}"/>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BB938E01-BDA0-4083-A934-0A7CFC538C9B}"/>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ABC26DA6-232E-4157-9F05-2C2D1B74AFBC}"/>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BBA145F2-01B5-4902-BE56-9FB84608E2EC}"/>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BBA5D5B0-A4F3-45D8-8FD8-F607F65181E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4D3DC68C-3D14-40B5-BDE8-D33B56598C99}"/>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94BED297-AF37-45A9-90EE-8EA70898A462}"/>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B8D868B-FE52-4B74-8DC1-5D6A4AA15B0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EB850D37-E0BB-40BE-8ADB-CF4D47ADE6A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9F2FA8FE-A0EE-449B-A5EB-93CCEE6D64E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F8C6CB76-D73B-4158-842E-876C755C3DA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EBD746F5-A89E-4A95-B6BE-69BBDB4FCB5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C4A0BAD5-8E6F-4CF4-A7D2-B56E38900E84}"/>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B047B0C6-273F-456F-A343-AAAA3CAA665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6464EAF1-8597-4EF4-80A4-D4429C61092F}"/>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487301C3-89C6-49DC-8506-DA9456CF8886}"/>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2C0C1ACC-F549-442D-9547-207C0ADF1F8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BE67BFF1-C22A-458F-AF9E-84C412855FB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7D177A2B-60C3-49FA-8049-58D717ECE50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C6EE289D-8C70-421B-9988-8A72BF17679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876DACE0-1A41-4324-899C-B028E46F9839}"/>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DBE86D92-EE47-4C44-9349-72772C74ECD9}"/>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1E334217-C2A7-4FBE-9A72-51B702C09C4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2AE7FD9B-C86A-45DC-9500-9B3AD905830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F4C6AF6-C84F-45FF-B258-63AE9FC83DC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622F3BC6-954C-404A-A43E-2D2135EAB28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630456A7-DFF0-4FFA-948D-B6A3CE9D6A5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FD1D29E7-DFDE-40D8-9E6A-418E65D82A0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8FFC665D-C2DE-411D-BADE-20BED130D5C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7B15576E-3CDD-451D-870F-A734855B355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25550E3B-CEB3-42BE-8AFA-696D4CA520A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5A7002C2-106C-4F87-B2A0-891B9E4DCFB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23237ED5-7AC0-47FC-A07B-AD3DB4B2BED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915A2844-B584-4897-A900-C934F082F21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3B6E5E44-E354-4BDA-BFB0-15B04CF9CDA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3E7D3804-2D7D-4CD8-9FC3-692FDC2B221A}"/>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62396155-86B1-45CC-B7B9-0441722F3FF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E101FCD4-D56F-4E1F-9FF2-00874E497FEB}"/>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8A79B4BB-8B3E-45E5-B595-9EDC886C5C0B}"/>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9B62079D-4D71-426B-957B-E0C8CDFBEABB}"/>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FC6857C6-2F2D-49E1-B86B-A85502116F5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A896F6C1-E14B-4DCA-9D25-1937B295DF4E}"/>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379C66C7-1844-41C1-8419-3F95FCBA5BE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118003AF-D9D6-4A9E-BF9F-88B615641E3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7F38EE0D-D632-43F3-9C4E-C527B635158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665A92A-024C-47A9-8918-8ED3FC6E7DEB}"/>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FD7A36F3-D84D-4997-A3E0-CF9491775CBA}"/>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BE56A85-F2E7-4E99-ACAD-9C7D12AAA8A6}"/>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1706C40D-8457-4D60-A2BD-67C61FC8A905}"/>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E81DAD84-7C67-4D38-A045-608A5FD2450B}"/>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24273</xdr:rowOff>
    </xdr:from>
    <xdr:to>
      <xdr:col>85</xdr:col>
      <xdr:colOff>127000</xdr:colOff>
      <xdr:row>78</xdr:row>
      <xdr:rowOff>24752</xdr:rowOff>
    </xdr:to>
    <xdr:cxnSp macro="">
      <xdr:nvCxnSpPr>
        <xdr:cNvPr id="622" name="直線コネクタ 621">
          <a:extLst>
            <a:ext uri="{FF2B5EF4-FFF2-40B4-BE49-F238E27FC236}">
              <a16:creationId xmlns:a16="http://schemas.microsoft.com/office/drawing/2014/main" id="{49DAC745-922B-4831-ACBC-70CD68AF38C3}"/>
            </a:ext>
          </a:extLst>
        </xdr:cNvPr>
        <xdr:cNvCxnSpPr/>
      </xdr:nvCxnSpPr>
      <xdr:spPr>
        <a:xfrm flipV="1">
          <a:off x="15481300" y="13397373"/>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C2D6DED6-BA4B-489E-A91D-F08674BBA931}"/>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44B4013E-FED7-4313-B171-F9A7013D24E8}"/>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24752</xdr:rowOff>
    </xdr:from>
    <xdr:to>
      <xdr:col>81</xdr:col>
      <xdr:colOff>50800</xdr:colOff>
      <xdr:row>78</xdr:row>
      <xdr:rowOff>31276</xdr:rowOff>
    </xdr:to>
    <xdr:cxnSp macro="">
      <xdr:nvCxnSpPr>
        <xdr:cNvPr id="625" name="直線コネクタ 624">
          <a:extLst>
            <a:ext uri="{FF2B5EF4-FFF2-40B4-BE49-F238E27FC236}">
              <a16:creationId xmlns:a16="http://schemas.microsoft.com/office/drawing/2014/main" id="{A8F58550-20E7-46FA-B435-9BCEB1CCC803}"/>
            </a:ext>
          </a:extLst>
        </xdr:cNvPr>
        <xdr:cNvCxnSpPr/>
      </xdr:nvCxnSpPr>
      <xdr:spPr>
        <a:xfrm flipV="1">
          <a:off x="14592300" y="13397852"/>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1E6B5BD1-3120-4A2F-8624-6ED28DFA73BA}"/>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AE36C598-A386-47F0-9E58-F7F3817E3726}"/>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31276</xdr:rowOff>
    </xdr:from>
    <xdr:to>
      <xdr:col>76</xdr:col>
      <xdr:colOff>114300</xdr:colOff>
      <xdr:row>78</xdr:row>
      <xdr:rowOff>71836</xdr:rowOff>
    </xdr:to>
    <xdr:cxnSp macro="">
      <xdr:nvCxnSpPr>
        <xdr:cNvPr id="628" name="直線コネクタ 627">
          <a:extLst>
            <a:ext uri="{FF2B5EF4-FFF2-40B4-BE49-F238E27FC236}">
              <a16:creationId xmlns:a16="http://schemas.microsoft.com/office/drawing/2014/main" id="{B1A1E728-9F38-45A3-AC12-A1416A46A058}"/>
            </a:ext>
          </a:extLst>
        </xdr:cNvPr>
        <xdr:cNvCxnSpPr/>
      </xdr:nvCxnSpPr>
      <xdr:spPr>
        <a:xfrm flipV="1">
          <a:off x="13703300" y="13404376"/>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5A8E92B0-2502-40EF-9C64-8AEDC9DA9BC9}"/>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55A5FDEF-584A-4DA6-A495-2B458A041645}"/>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70526</xdr:rowOff>
    </xdr:from>
    <xdr:to>
      <xdr:col>71</xdr:col>
      <xdr:colOff>177800</xdr:colOff>
      <xdr:row>78</xdr:row>
      <xdr:rowOff>71836</xdr:rowOff>
    </xdr:to>
    <xdr:cxnSp macro="">
      <xdr:nvCxnSpPr>
        <xdr:cNvPr id="631" name="直線コネクタ 630">
          <a:extLst>
            <a:ext uri="{FF2B5EF4-FFF2-40B4-BE49-F238E27FC236}">
              <a16:creationId xmlns:a16="http://schemas.microsoft.com/office/drawing/2014/main" id="{A9EFF8C7-2B4F-4497-BD60-2409925ECE4F}"/>
            </a:ext>
          </a:extLst>
        </xdr:cNvPr>
        <xdr:cNvCxnSpPr/>
      </xdr:nvCxnSpPr>
      <xdr:spPr>
        <a:xfrm>
          <a:off x="12814300" y="13443626"/>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507B2A5F-15E4-451C-9857-3401F1DB684C}"/>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72E44AF4-08BC-4D8F-8D83-450018177077}"/>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20F2FA64-AD5A-4874-877D-A605A811AC0F}"/>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401592D-2A37-4D54-9453-8A4961CBE76B}"/>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47E4E9C2-CF08-4B24-B8B6-28872752C9D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636ADDA7-F0EA-43FA-98A8-1917B600FD5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B75998D4-CEEB-4312-ABDE-AA93542E37C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55FB6D9-B0DF-4BEA-ADEC-91AB1F8307C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FC5EC62C-CA71-48FD-88C0-0CA0033C11B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144923</xdr:rowOff>
    </xdr:from>
    <xdr:to>
      <xdr:col>85</xdr:col>
      <xdr:colOff>177800</xdr:colOff>
      <xdr:row>78</xdr:row>
      <xdr:rowOff>75073</xdr:rowOff>
    </xdr:to>
    <xdr:sp macro="" textlink="">
      <xdr:nvSpPr>
        <xdr:cNvPr id="641" name="楕円 640">
          <a:extLst>
            <a:ext uri="{FF2B5EF4-FFF2-40B4-BE49-F238E27FC236}">
              <a16:creationId xmlns:a16="http://schemas.microsoft.com/office/drawing/2014/main" id="{291D6CE3-9D2D-429D-B3ED-F8892BD07286}"/>
            </a:ext>
          </a:extLst>
        </xdr:cNvPr>
        <xdr:cNvSpPr/>
      </xdr:nvSpPr>
      <xdr:spPr>
        <a:xfrm>
          <a:off x="16268700" y="133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59850</xdr:rowOff>
    </xdr:from>
    <xdr:ext cx="534377" cy="259045"/>
    <xdr:sp macro="" textlink="">
      <xdr:nvSpPr>
        <xdr:cNvPr id="642" name="公債費該当値テキスト">
          <a:extLst>
            <a:ext uri="{FF2B5EF4-FFF2-40B4-BE49-F238E27FC236}">
              <a16:creationId xmlns:a16="http://schemas.microsoft.com/office/drawing/2014/main" id="{73888AA2-C6C7-43FC-A49F-2A6C534A9CEC}"/>
            </a:ext>
          </a:extLst>
        </xdr:cNvPr>
        <xdr:cNvSpPr txBox="1"/>
      </xdr:nvSpPr>
      <xdr:spPr>
        <a:xfrm>
          <a:off x="16370300" y="132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145402</xdr:rowOff>
    </xdr:from>
    <xdr:to>
      <xdr:col>81</xdr:col>
      <xdr:colOff>101600</xdr:colOff>
      <xdr:row>78</xdr:row>
      <xdr:rowOff>75552</xdr:rowOff>
    </xdr:to>
    <xdr:sp macro="" textlink="">
      <xdr:nvSpPr>
        <xdr:cNvPr id="643" name="楕円 642">
          <a:extLst>
            <a:ext uri="{FF2B5EF4-FFF2-40B4-BE49-F238E27FC236}">
              <a16:creationId xmlns:a16="http://schemas.microsoft.com/office/drawing/2014/main" id="{55BB2127-F379-4FC8-95CD-4D74220B5CC2}"/>
            </a:ext>
          </a:extLst>
        </xdr:cNvPr>
        <xdr:cNvSpPr/>
      </xdr:nvSpPr>
      <xdr:spPr>
        <a:xfrm>
          <a:off x="15430500" y="13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66679</xdr:rowOff>
    </xdr:from>
    <xdr:ext cx="534377" cy="259045"/>
    <xdr:sp macro="" textlink="">
      <xdr:nvSpPr>
        <xdr:cNvPr id="644" name="テキスト ボックス 643">
          <a:extLst>
            <a:ext uri="{FF2B5EF4-FFF2-40B4-BE49-F238E27FC236}">
              <a16:creationId xmlns:a16="http://schemas.microsoft.com/office/drawing/2014/main" id="{7BA5EABF-8829-4833-9AA2-6C5005B06DA0}"/>
            </a:ext>
          </a:extLst>
        </xdr:cNvPr>
        <xdr:cNvSpPr txBox="1"/>
      </xdr:nvSpPr>
      <xdr:spPr>
        <a:xfrm>
          <a:off x="15214111" y="134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151926</xdr:rowOff>
    </xdr:from>
    <xdr:to>
      <xdr:col>76</xdr:col>
      <xdr:colOff>165100</xdr:colOff>
      <xdr:row>78</xdr:row>
      <xdr:rowOff>82076</xdr:rowOff>
    </xdr:to>
    <xdr:sp macro="" textlink="">
      <xdr:nvSpPr>
        <xdr:cNvPr id="645" name="楕円 644">
          <a:extLst>
            <a:ext uri="{FF2B5EF4-FFF2-40B4-BE49-F238E27FC236}">
              <a16:creationId xmlns:a16="http://schemas.microsoft.com/office/drawing/2014/main" id="{F5FA67F3-26BF-4B27-888E-6D7D793DC0EE}"/>
            </a:ext>
          </a:extLst>
        </xdr:cNvPr>
        <xdr:cNvSpPr/>
      </xdr:nvSpPr>
      <xdr:spPr>
        <a:xfrm>
          <a:off x="14541500" y="133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73203</xdr:rowOff>
    </xdr:from>
    <xdr:ext cx="534377" cy="259045"/>
    <xdr:sp macro="" textlink="">
      <xdr:nvSpPr>
        <xdr:cNvPr id="646" name="テキスト ボックス 645">
          <a:extLst>
            <a:ext uri="{FF2B5EF4-FFF2-40B4-BE49-F238E27FC236}">
              <a16:creationId xmlns:a16="http://schemas.microsoft.com/office/drawing/2014/main" id="{61738856-6ABD-453E-AFC7-2890A6131EFD}"/>
            </a:ext>
          </a:extLst>
        </xdr:cNvPr>
        <xdr:cNvSpPr txBox="1"/>
      </xdr:nvSpPr>
      <xdr:spPr>
        <a:xfrm>
          <a:off x="14325111" y="1344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21036</xdr:rowOff>
    </xdr:from>
    <xdr:to>
      <xdr:col>72</xdr:col>
      <xdr:colOff>38100</xdr:colOff>
      <xdr:row>78</xdr:row>
      <xdr:rowOff>122636</xdr:rowOff>
    </xdr:to>
    <xdr:sp macro="" textlink="">
      <xdr:nvSpPr>
        <xdr:cNvPr id="647" name="楕円 646">
          <a:extLst>
            <a:ext uri="{FF2B5EF4-FFF2-40B4-BE49-F238E27FC236}">
              <a16:creationId xmlns:a16="http://schemas.microsoft.com/office/drawing/2014/main" id="{11235D2D-E575-4988-8D1F-6DE024FAD89D}"/>
            </a:ext>
          </a:extLst>
        </xdr:cNvPr>
        <xdr:cNvSpPr/>
      </xdr:nvSpPr>
      <xdr:spPr>
        <a:xfrm>
          <a:off x="13652500" y="133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113763</xdr:rowOff>
    </xdr:from>
    <xdr:ext cx="534377" cy="259045"/>
    <xdr:sp macro="" textlink="">
      <xdr:nvSpPr>
        <xdr:cNvPr id="648" name="テキスト ボックス 647">
          <a:extLst>
            <a:ext uri="{FF2B5EF4-FFF2-40B4-BE49-F238E27FC236}">
              <a16:creationId xmlns:a16="http://schemas.microsoft.com/office/drawing/2014/main" id="{5FD58296-9738-45B9-9DFF-863D7C89FFD9}"/>
            </a:ext>
          </a:extLst>
        </xdr:cNvPr>
        <xdr:cNvSpPr txBox="1"/>
      </xdr:nvSpPr>
      <xdr:spPr>
        <a:xfrm>
          <a:off x="13436111" y="134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19726</xdr:rowOff>
    </xdr:from>
    <xdr:to>
      <xdr:col>67</xdr:col>
      <xdr:colOff>101600</xdr:colOff>
      <xdr:row>78</xdr:row>
      <xdr:rowOff>121326</xdr:rowOff>
    </xdr:to>
    <xdr:sp macro="" textlink="">
      <xdr:nvSpPr>
        <xdr:cNvPr id="649" name="楕円 648">
          <a:extLst>
            <a:ext uri="{FF2B5EF4-FFF2-40B4-BE49-F238E27FC236}">
              <a16:creationId xmlns:a16="http://schemas.microsoft.com/office/drawing/2014/main" id="{E8BC7D92-BD9D-4EDE-8DAC-090289F17467}"/>
            </a:ext>
          </a:extLst>
        </xdr:cNvPr>
        <xdr:cNvSpPr/>
      </xdr:nvSpPr>
      <xdr:spPr>
        <a:xfrm>
          <a:off x="12763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112453</xdr:rowOff>
    </xdr:from>
    <xdr:ext cx="534377" cy="259045"/>
    <xdr:sp macro="" textlink="">
      <xdr:nvSpPr>
        <xdr:cNvPr id="650" name="テキスト ボックス 649">
          <a:extLst>
            <a:ext uri="{FF2B5EF4-FFF2-40B4-BE49-F238E27FC236}">
              <a16:creationId xmlns:a16="http://schemas.microsoft.com/office/drawing/2014/main" id="{3971D8D7-767E-46F4-9109-BE2AF4CAF388}"/>
            </a:ext>
          </a:extLst>
        </xdr:cNvPr>
        <xdr:cNvSpPr txBox="1"/>
      </xdr:nvSpPr>
      <xdr:spPr>
        <a:xfrm>
          <a:off x="12547111" y="134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CC788464-52C3-48BD-B435-20C6CB89FF2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C50A37BF-B907-448A-83FA-44683E6BE72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95025F8-2765-46A3-AE39-41899CA5900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FDA942F0-7C15-4AA1-AABD-B3D0C625D57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4F7175C4-4B57-4B4F-99E8-71B3706B773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28B36E35-0C80-489C-8B66-9E236AB9FE6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9A90690B-47AA-4450-AA63-C9FBD5B52BF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1F3F7E61-A122-4E51-A9C7-A37CDA4BB91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5B76C69A-1CF8-4F0B-9F66-F5DFE471CA2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B58A48B6-8538-4D02-B971-991255B3806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782E5058-4E49-4994-BA73-818AC2B8F20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CE3C8085-6EDD-467A-B06C-01B3C229F5F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2BE3C8B9-EEAC-473D-918D-E3A19BDDC45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2D6E6A39-E8FA-477C-894D-13C2D27F5352}"/>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9ECC0A64-678A-41FE-8504-1001C4A8F49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BA1A9EE8-F34D-4C5D-A86C-A82491BFA96A}"/>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1AD8015F-7493-4696-98D6-A6C2DA98EC0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7BB81288-C377-4E75-A407-FC63A28458AE}"/>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F76D420B-10D1-4D97-97EA-A65D144D67FC}"/>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2BB31058-55D9-47D2-B28B-884955BDDA4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6861EC1F-1DF8-41AD-843A-B76CEEDA5CA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62767F3A-D84C-4761-B70F-2965BDDD95F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30FE224F-D754-4869-B8C9-CB46948F6DA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C1A4F0F9-1838-4E59-B6CE-03B2255BFE73}"/>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85901634-8616-4ED4-AD80-F39958B5EC1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87963192-309D-4CE4-9410-A1F59FA29776}"/>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1F69E804-956D-4704-B22E-10145CDF1701}"/>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E34910CE-800E-46C8-98B1-435A071802F4}"/>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41669</xdr:rowOff>
    </xdr:from>
    <xdr:to>
      <xdr:col>85</xdr:col>
      <xdr:colOff>127000</xdr:colOff>
      <xdr:row>98</xdr:row>
      <xdr:rowOff>140932</xdr:rowOff>
    </xdr:to>
    <xdr:cxnSp macro="">
      <xdr:nvCxnSpPr>
        <xdr:cNvPr id="679" name="直線コネクタ 678">
          <a:extLst>
            <a:ext uri="{FF2B5EF4-FFF2-40B4-BE49-F238E27FC236}">
              <a16:creationId xmlns:a16="http://schemas.microsoft.com/office/drawing/2014/main" id="{71C63B45-D7FE-4F90-88FD-D95DAF7164B1}"/>
            </a:ext>
          </a:extLst>
        </xdr:cNvPr>
        <xdr:cNvCxnSpPr/>
      </xdr:nvCxnSpPr>
      <xdr:spPr>
        <a:xfrm flipV="1">
          <a:off x="15481300" y="16843769"/>
          <a:ext cx="8382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8B497742-213C-4627-84C7-847CFB116CCE}"/>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918FE61B-4065-4BE4-96E9-21C229822F6C}"/>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118033</xdr:rowOff>
    </xdr:from>
    <xdr:to>
      <xdr:col>81</xdr:col>
      <xdr:colOff>50800</xdr:colOff>
      <xdr:row>98</xdr:row>
      <xdr:rowOff>140932</xdr:rowOff>
    </xdr:to>
    <xdr:cxnSp macro="">
      <xdr:nvCxnSpPr>
        <xdr:cNvPr id="682" name="直線コネクタ 681">
          <a:extLst>
            <a:ext uri="{FF2B5EF4-FFF2-40B4-BE49-F238E27FC236}">
              <a16:creationId xmlns:a16="http://schemas.microsoft.com/office/drawing/2014/main" id="{B36B63FE-19D2-4E3D-8169-07EA5AA44F47}"/>
            </a:ext>
          </a:extLst>
        </xdr:cNvPr>
        <xdr:cNvCxnSpPr/>
      </xdr:nvCxnSpPr>
      <xdr:spPr>
        <a:xfrm>
          <a:off x="14592300" y="16920133"/>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B3EA3861-97B1-4CF4-905A-2998A792EC75}"/>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161BFD58-F728-4240-90CC-4450CBE24E98}"/>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65202</xdr:rowOff>
    </xdr:from>
    <xdr:to>
      <xdr:col>76</xdr:col>
      <xdr:colOff>114300</xdr:colOff>
      <xdr:row>98</xdr:row>
      <xdr:rowOff>118033</xdr:rowOff>
    </xdr:to>
    <xdr:cxnSp macro="">
      <xdr:nvCxnSpPr>
        <xdr:cNvPr id="685" name="直線コネクタ 684">
          <a:extLst>
            <a:ext uri="{FF2B5EF4-FFF2-40B4-BE49-F238E27FC236}">
              <a16:creationId xmlns:a16="http://schemas.microsoft.com/office/drawing/2014/main" id="{4602CDAF-1EE7-4AC6-A0EA-9E6EF9683F57}"/>
            </a:ext>
          </a:extLst>
        </xdr:cNvPr>
        <xdr:cNvCxnSpPr/>
      </xdr:nvCxnSpPr>
      <xdr:spPr>
        <a:xfrm>
          <a:off x="13703300" y="16867302"/>
          <a:ext cx="889000" cy="5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CEFBC673-EBC2-4711-A4EE-E630DBAF8A69}"/>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55412D24-8E26-4442-8398-5F433B7280F4}"/>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65202</xdr:rowOff>
    </xdr:from>
    <xdr:to>
      <xdr:col>71</xdr:col>
      <xdr:colOff>177800</xdr:colOff>
      <xdr:row>98</xdr:row>
      <xdr:rowOff>161683</xdr:rowOff>
    </xdr:to>
    <xdr:cxnSp macro="">
      <xdr:nvCxnSpPr>
        <xdr:cNvPr id="688" name="直線コネクタ 687">
          <a:extLst>
            <a:ext uri="{FF2B5EF4-FFF2-40B4-BE49-F238E27FC236}">
              <a16:creationId xmlns:a16="http://schemas.microsoft.com/office/drawing/2014/main" id="{FCDF0496-F7CB-4BA2-82CC-BED774972401}"/>
            </a:ext>
          </a:extLst>
        </xdr:cNvPr>
        <xdr:cNvCxnSpPr/>
      </xdr:nvCxnSpPr>
      <xdr:spPr>
        <a:xfrm flipV="1">
          <a:off x="12814300" y="16867302"/>
          <a:ext cx="889000" cy="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76F67EB7-15C8-4581-9982-E8006FA97595}"/>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ABE0357-99F7-4763-A23B-B4E463097A7B}"/>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F2D97C88-FE2B-4C92-8D8A-1F371694839E}"/>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31855C3D-EAB0-4BA1-8FC2-7FFB3FF32E3D}"/>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8327502-21B7-4BB4-9884-167911D24F9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5D56D98E-DC8D-4FD8-9930-802FCA0CDB2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9610F575-358C-403D-BDEB-018B6F8D9F3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F65892E-4829-4F49-B669-C4392F6128D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1A6C4446-D5F4-4D58-A2F9-010A03288B2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162319</xdr:rowOff>
    </xdr:from>
    <xdr:to>
      <xdr:col>85</xdr:col>
      <xdr:colOff>177800</xdr:colOff>
      <xdr:row>98</xdr:row>
      <xdr:rowOff>92469</xdr:rowOff>
    </xdr:to>
    <xdr:sp macro="" textlink="">
      <xdr:nvSpPr>
        <xdr:cNvPr id="698" name="楕円 697">
          <a:extLst>
            <a:ext uri="{FF2B5EF4-FFF2-40B4-BE49-F238E27FC236}">
              <a16:creationId xmlns:a16="http://schemas.microsoft.com/office/drawing/2014/main" id="{3B77D8E8-1E34-410C-8CAA-EE02BC5BCF6F}"/>
            </a:ext>
          </a:extLst>
        </xdr:cNvPr>
        <xdr:cNvSpPr/>
      </xdr:nvSpPr>
      <xdr:spPr>
        <a:xfrm>
          <a:off x="162687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140746</xdr:rowOff>
    </xdr:from>
    <xdr:ext cx="534377" cy="259045"/>
    <xdr:sp macro="" textlink="">
      <xdr:nvSpPr>
        <xdr:cNvPr id="699" name="積立金該当値テキスト">
          <a:extLst>
            <a:ext uri="{FF2B5EF4-FFF2-40B4-BE49-F238E27FC236}">
              <a16:creationId xmlns:a16="http://schemas.microsoft.com/office/drawing/2014/main" id="{61C5DAFF-34C3-431B-AEA9-BC44455596DD}"/>
            </a:ext>
          </a:extLst>
        </xdr:cNvPr>
        <xdr:cNvSpPr txBox="1"/>
      </xdr:nvSpPr>
      <xdr:spPr>
        <a:xfrm>
          <a:off x="16370300" y="167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90132</xdr:rowOff>
    </xdr:from>
    <xdr:to>
      <xdr:col>81</xdr:col>
      <xdr:colOff>101600</xdr:colOff>
      <xdr:row>99</xdr:row>
      <xdr:rowOff>20282</xdr:rowOff>
    </xdr:to>
    <xdr:sp macro="" textlink="">
      <xdr:nvSpPr>
        <xdr:cNvPr id="700" name="楕円 699">
          <a:extLst>
            <a:ext uri="{FF2B5EF4-FFF2-40B4-BE49-F238E27FC236}">
              <a16:creationId xmlns:a16="http://schemas.microsoft.com/office/drawing/2014/main" id="{FBF35F31-C85F-41D7-A5DC-853DE4A5EE5B}"/>
            </a:ext>
          </a:extLst>
        </xdr:cNvPr>
        <xdr:cNvSpPr/>
      </xdr:nvSpPr>
      <xdr:spPr>
        <a:xfrm>
          <a:off x="15430500" y="168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11409</xdr:rowOff>
    </xdr:from>
    <xdr:ext cx="469744" cy="259045"/>
    <xdr:sp macro="" textlink="">
      <xdr:nvSpPr>
        <xdr:cNvPr id="701" name="テキスト ボックス 700">
          <a:extLst>
            <a:ext uri="{FF2B5EF4-FFF2-40B4-BE49-F238E27FC236}">
              <a16:creationId xmlns:a16="http://schemas.microsoft.com/office/drawing/2014/main" id="{D89B613E-AC0A-4819-8EE8-F4AFE5FB55B7}"/>
            </a:ext>
          </a:extLst>
        </xdr:cNvPr>
        <xdr:cNvSpPr txBox="1"/>
      </xdr:nvSpPr>
      <xdr:spPr>
        <a:xfrm>
          <a:off x="15246428" y="169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67233</xdr:rowOff>
    </xdr:from>
    <xdr:to>
      <xdr:col>76</xdr:col>
      <xdr:colOff>165100</xdr:colOff>
      <xdr:row>98</xdr:row>
      <xdr:rowOff>168833</xdr:rowOff>
    </xdr:to>
    <xdr:sp macro="" textlink="">
      <xdr:nvSpPr>
        <xdr:cNvPr id="702" name="楕円 701">
          <a:extLst>
            <a:ext uri="{FF2B5EF4-FFF2-40B4-BE49-F238E27FC236}">
              <a16:creationId xmlns:a16="http://schemas.microsoft.com/office/drawing/2014/main" id="{1AB53ECF-20F0-405D-9734-570A92C3A56C}"/>
            </a:ext>
          </a:extLst>
        </xdr:cNvPr>
        <xdr:cNvSpPr/>
      </xdr:nvSpPr>
      <xdr:spPr>
        <a:xfrm>
          <a:off x="14541500" y="168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159960</xdr:rowOff>
    </xdr:from>
    <xdr:ext cx="469744" cy="259045"/>
    <xdr:sp macro="" textlink="">
      <xdr:nvSpPr>
        <xdr:cNvPr id="703" name="テキスト ボックス 702">
          <a:extLst>
            <a:ext uri="{FF2B5EF4-FFF2-40B4-BE49-F238E27FC236}">
              <a16:creationId xmlns:a16="http://schemas.microsoft.com/office/drawing/2014/main" id="{09B5FF91-D3B7-4FBF-9B44-5DC6C0E33E40}"/>
            </a:ext>
          </a:extLst>
        </xdr:cNvPr>
        <xdr:cNvSpPr txBox="1"/>
      </xdr:nvSpPr>
      <xdr:spPr>
        <a:xfrm>
          <a:off x="14357428" y="1696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14402</xdr:rowOff>
    </xdr:from>
    <xdr:to>
      <xdr:col>72</xdr:col>
      <xdr:colOff>38100</xdr:colOff>
      <xdr:row>98</xdr:row>
      <xdr:rowOff>116002</xdr:rowOff>
    </xdr:to>
    <xdr:sp macro="" textlink="">
      <xdr:nvSpPr>
        <xdr:cNvPr id="704" name="楕円 703">
          <a:extLst>
            <a:ext uri="{FF2B5EF4-FFF2-40B4-BE49-F238E27FC236}">
              <a16:creationId xmlns:a16="http://schemas.microsoft.com/office/drawing/2014/main" id="{D19FDA2E-AD5A-489A-B594-1A7664A22A3A}"/>
            </a:ext>
          </a:extLst>
        </xdr:cNvPr>
        <xdr:cNvSpPr/>
      </xdr:nvSpPr>
      <xdr:spPr>
        <a:xfrm>
          <a:off x="13652500" y="16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107129</xdr:rowOff>
    </xdr:from>
    <xdr:ext cx="534377" cy="259045"/>
    <xdr:sp macro="" textlink="">
      <xdr:nvSpPr>
        <xdr:cNvPr id="705" name="テキスト ボックス 704">
          <a:extLst>
            <a:ext uri="{FF2B5EF4-FFF2-40B4-BE49-F238E27FC236}">
              <a16:creationId xmlns:a16="http://schemas.microsoft.com/office/drawing/2014/main" id="{AC7D94E3-0B4A-471D-B481-88BDF2FFBFCA}"/>
            </a:ext>
          </a:extLst>
        </xdr:cNvPr>
        <xdr:cNvSpPr txBox="1"/>
      </xdr:nvSpPr>
      <xdr:spPr>
        <a:xfrm>
          <a:off x="13436111" y="169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110883</xdr:rowOff>
    </xdr:from>
    <xdr:to>
      <xdr:col>67</xdr:col>
      <xdr:colOff>101600</xdr:colOff>
      <xdr:row>99</xdr:row>
      <xdr:rowOff>41033</xdr:rowOff>
    </xdr:to>
    <xdr:sp macro="" textlink="">
      <xdr:nvSpPr>
        <xdr:cNvPr id="706" name="楕円 705">
          <a:extLst>
            <a:ext uri="{FF2B5EF4-FFF2-40B4-BE49-F238E27FC236}">
              <a16:creationId xmlns:a16="http://schemas.microsoft.com/office/drawing/2014/main" id="{EB272795-AE7D-498C-A14E-28D2A28EF281}"/>
            </a:ext>
          </a:extLst>
        </xdr:cNvPr>
        <xdr:cNvSpPr/>
      </xdr:nvSpPr>
      <xdr:spPr>
        <a:xfrm>
          <a:off x="12763500" y="169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32160</xdr:rowOff>
    </xdr:from>
    <xdr:ext cx="469744" cy="259045"/>
    <xdr:sp macro="" textlink="">
      <xdr:nvSpPr>
        <xdr:cNvPr id="707" name="テキスト ボックス 706">
          <a:extLst>
            <a:ext uri="{FF2B5EF4-FFF2-40B4-BE49-F238E27FC236}">
              <a16:creationId xmlns:a16="http://schemas.microsoft.com/office/drawing/2014/main" id="{2EFE72F2-B5A4-4703-9A85-EE55E38421B0}"/>
            </a:ext>
          </a:extLst>
        </xdr:cNvPr>
        <xdr:cNvSpPr txBox="1"/>
      </xdr:nvSpPr>
      <xdr:spPr>
        <a:xfrm>
          <a:off x="12579428" y="1700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74F7B4DC-13D1-405C-88F5-97ED95703CA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B8E8EA25-209D-431E-9F6B-56068238A02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4A0733A9-F908-4C30-AF52-D5E486C30F3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AB237186-87F2-4216-B9B6-97F1FB7E818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DF811F04-C956-4A27-8ABC-AB9401707A7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1B5372B-A7F9-4443-BC65-44A25125BD1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A722E2F8-8861-4027-ADA1-BF6EB506FB5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6DEA6B25-778B-4B19-82E5-58CB705E86C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7BC42CC3-81D9-4C34-8E89-EB8E9DB4118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37B4F1B6-96D1-4751-A0CB-1EFBE7430E6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FA1A1F34-5A08-46E2-9524-EF47DED1DD0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DB6531AE-9067-421A-B0FF-30B9B138BDF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92E7597D-3772-4E5C-939D-4EEBFEC9CCA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42E3102-A3F0-4A22-8AC0-C3118821D7C7}"/>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1E2A6C2A-C7AE-4BED-9FE8-57686F5F5E4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FC2EE2DE-D897-40D4-9690-A39F1D9B0EC9}"/>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EE57FBDA-2C9D-4039-AB44-F78DF2C4C3AA}"/>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E3C01D05-ACE5-44E4-9F76-CFCC29D40467}"/>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1636E084-304C-4D08-BAA4-4B17D987E33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EFBF2D15-F088-4601-8E91-6D2BBE92A23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F44611-16EB-492A-9CD6-4908CEDB759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DBB43A15-1C60-4F91-AD29-50F3C4B9BD8A}"/>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422E0073-1CED-4A3B-B976-21F241BB5AFD}"/>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CEEFD437-ABCD-4E6A-B2D4-06015788AF7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EDB403C-AF22-47F0-AEC9-63889D6048CF}"/>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8427660-EE8C-48BF-B8FE-BA12816DAE33}"/>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138397</xdr:rowOff>
    </xdr:from>
    <xdr:to>
      <xdr:col>116</xdr:col>
      <xdr:colOff>63500</xdr:colOff>
      <xdr:row>38</xdr:row>
      <xdr:rowOff>138854</xdr:rowOff>
    </xdr:to>
    <xdr:cxnSp macro="">
      <xdr:nvCxnSpPr>
        <xdr:cNvPr id="734" name="直線コネクタ 733">
          <a:extLst>
            <a:ext uri="{FF2B5EF4-FFF2-40B4-BE49-F238E27FC236}">
              <a16:creationId xmlns:a16="http://schemas.microsoft.com/office/drawing/2014/main" id="{EF887BED-3173-423A-99B6-28688D238E67}"/>
            </a:ext>
          </a:extLst>
        </xdr:cNvPr>
        <xdr:cNvCxnSpPr/>
      </xdr:nvCxnSpPr>
      <xdr:spPr>
        <a:xfrm flipV="1">
          <a:off x="21323300" y="665349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8E0BB508-B313-4AB1-8B89-A134E53A95AF}"/>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8A9943D-3A3B-444A-8288-0593D3BAB2AD}"/>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138329</xdr:rowOff>
    </xdr:from>
    <xdr:to>
      <xdr:col>111</xdr:col>
      <xdr:colOff>177800</xdr:colOff>
      <xdr:row>38</xdr:row>
      <xdr:rowOff>138854</xdr:rowOff>
    </xdr:to>
    <xdr:cxnSp macro="">
      <xdr:nvCxnSpPr>
        <xdr:cNvPr id="737" name="直線コネクタ 736">
          <a:extLst>
            <a:ext uri="{FF2B5EF4-FFF2-40B4-BE49-F238E27FC236}">
              <a16:creationId xmlns:a16="http://schemas.microsoft.com/office/drawing/2014/main" id="{97990E08-8E0F-40A1-B0E1-3C362CA320DE}"/>
            </a:ext>
          </a:extLst>
        </xdr:cNvPr>
        <xdr:cNvCxnSpPr/>
      </xdr:nvCxnSpPr>
      <xdr:spPr>
        <a:xfrm>
          <a:off x="20434300" y="6653429"/>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335B377D-2C92-443E-8934-55BFD52E1EC2}"/>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F540602C-A40C-49D2-A229-B57A95089C5F}"/>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136728</xdr:rowOff>
    </xdr:from>
    <xdr:to>
      <xdr:col>107</xdr:col>
      <xdr:colOff>50800</xdr:colOff>
      <xdr:row>38</xdr:row>
      <xdr:rowOff>138329</xdr:rowOff>
    </xdr:to>
    <xdr:cxnSp macro="">
      <xdr:nvCxnSpPr>
        <xdr:cNvPr id="740" name="直線コネクタ 739">
          <a:extLst>
            <a:ext uri="{FF2B5EF4-FFF2-40B4-BE49-F238E27FC236}">
              <a16:creationId xmlns:a16="http://schemas.microsoft.com/office/drawing/2014/main" id="{418BD076-AF7F-42A3-B3CC-B92E713E7160}"/>
            </a:ext>
          </a:extLst>
        </xdr:cNvPr>
        <xdr:cNvCxnSpPr/>
      </xdr:nvCxnSpPr>
      <xdr:spPr>
        <a:xfrm>
          <a:off x="19545300" y="665182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2E646878-E114-4343-ADC7-8963EFEA2AEB}"/>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42A8129D-7066-4436-AE4D-498ED80FA28E}"/>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135288</xdr:rowOff>
    </xdr:from>
    <xdr:to>
      <xdr:col>102</xdr:col>
      <xdr:colOff>114300</xdr:colOff>
      <xdr:row>38</xdr:row>
      <xdr:rowOff>136728</xdr:rowOff>
    </xdr:to>
    <xdr:cxnSp macro="">
      <xdr:nvCxnSpPr>
        <xdr:cNvPr id="743" name="直線コネクタ 742">
          <a:extLst>
            <a:ext uri="{FF2B5EF4-FFF2-40B4-BE49-F238E27FC236}">
              <a16:creationId xmlns:a16="http://schemas.microsoft.com/office/drawing/2014/main" id="{504F5631-48D9-4389-A02C-15DE547F25A0}"/>
            </a:ext>
          </a:extLst>
        </xdr:cNvPr>
        <xdr:cNvCxnSpPr/>
      </xdr:nvCxnSpPr>
      <xdr:spPr>
        <a:xfrm>
          <a:off x="18656300" y="6650388"/>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20DA1B7A-F3AD-4578-A6FA-55F42A05359A}"/>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1945C0CF-2ACA-4A07-BE7A-A898E01D7213}"/>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14046272-F7AD-4698-BA53-B3772022FE0A}"/>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9FC1BA46-D2A9-4BB4-8A0F-1C5007611CE9}"/>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2418FF6E-6E28-40B0-95C4-313AD738FC7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53F14652-BBEF-4979-A9CB-CB786D7C99D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B32D1D98-2507-440A-B791-EBF8520BF3E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4DC788FC-E2CF-4E6D-9AA5-B0244818995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397BB37C-9070-4719-839E-A40D2492A00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87597</xdr:rowOff>
    </xdr:from>
    <xdr:to>
      <xdr:col>116</xdr:col>
      <xdr:colOff>114300</xdr:colOff>
      <xdr:row>39</xdr:row>
      <xdr:rowOff>17747</xdr:rowOff>
    </xdr:to>
    <xdr:sp macro="" textlink="">
      <xdr:nvSpPr>
        <xdr:cNvPr id="753" name="楕円 752">
          <a:extLst>
            <a:ext uri="{FF2B5EF4-FFF2-40B4-BE49-F238E27FC236}">
              <a16:creationId xmlns:a16="http://schemas.microsoft.com/office/drawing/2014/main" id="{47B064F6-2B51-4821-A29D-BBFC348873F8}"/>
            </a:ext>
          </a:extLst>
        </xdr:cNvPr>
        <xdr:cNvSpPr/>
      </xdr:nvSpPr>
      <xdr:spPr>
        <a:xfrm>
          <a:off x="22110700" y="66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2524</xdr:rowOff>
    </xdr:from>
    <xdr:ext cx="313932" cy="259045"/>
    <xdr:sp macro="" textlink="">
      <xdr:nvSpPr>
        <xdr:cNvPr id="754" name="投資及び出資金該当値テキスト">
          <a:extLst>
            <a:ext uri="{FF2B5EF4-FFF2-40B4-BE49-F238E27FC236}">
              <a16:creationId xmlns:a16="http://schemas.microsoft.com/office/drawing/2014/main" id="{3DBE8653-9507-41DE-AA42-CFC24CCAF7D8}"/>
            </a:ext>
          </a:extLst>
        </xdr:cNvPr>
        <xdr:cNvSpPr txBox="1"/>
      </xdr:nvSpPr>
      <xdr:spPr>
        <a:xfrm>
          <a:off x="22212300" y="6517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88054</xdr:rowOff>
    </xdr:from>
    <xdr:to>
      <xdr:col>112</xdr:col>
      <xdr:colOff>38100</xdr:colOff>
      <xdr:row>39</xdr:row>
      <xdr:rowOff>18204</xdr:rowOff>
    </xdr:to>
    <xdr:sp macro="" textlink="">
      <xdr:nvSpPr>
        <xdr:cNvPr id="755" name="楕円 754">
          <a:extLst>
            <a:ext uri="{FF2B5EF4-FFF2-40B4-BE49-F238E27FC236}">
              <a16:creationId xmlns:a16="http://schemas.microsoft.com/office/drawing/2014/main" id="{73225BFB-5A52-4130-8EF9-06C5C85C88E9}"/>
            </a:ext>
          </a:extLst>
        </xdr:cNvPr>
        <xdr:cNvSpPr/>
      </xdr:nvSpPr>
      <xdr:spPr>
        <a:xfrm>
          <a:off x="21272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9331</xdr:rowOff>
    </xdr:from>
    <xdr:ext cx="313932" cy="259045"/>
    <xdr:sp macro="" textlink="">
      <xdr:nvSpPr>
        <xdr:cNvPr id="756" name="テキスト ボックス 755">
          <a:extLst>
            <a:ext uri="{FF2B5EF4-FFF2-40B4-BE49-F238E27FC236}">
              <a16:creationId xmlns:a16="http://schemas.microsoft.com/office/drawing/2014/main" id="{E0699328-9ED2-46D5-9926-6958FDBEAA93}"/>
            </a:ext>
          </a:extLst>
        </xdr:cNvPr>
        <xdr:cNvSpPr txBox="1"/>
      </xdr:nvSpPr>
      <xdr:spPr>
        <a:xfrm>
          <a:off x="21166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87529</xdr:rowOff>
    </xdr:from>
    <xdr:to>
      <xdr:col>107</xdr:col>
      <xdr:colOff>101600</xdr:colOff>
      <xdr:row>39</xdr:row>
      <xdr:rowOff>17679</xdr:rowOff>
    </xdr:to>
    <xdr:sp macro="" textlink="">
      <xdr:nvSpPr>
        <xdr:cNvPr id="757" name="楕円 756">
          <a:extLst>
            <a:ext uri="{FF2B5EF4-FFF2-40B4-BE49-F238E27FC236}">
              <a16:creationId xmlns:a16="http://schemas.microsoft.com/office/drawing/2014/main" id="{429C3569-32F3-41FA-92C7-AFC17A3C6F81}"/>
            </a:ext>
          </a:extLst>
        </xdr:cNvPr>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8806</xdr:rowOff>
    </xdr:from>
    <xdr:ext cx="313932" cy="259045"/>
    <xdr:sp macro="" textlink="">
      <xdr:nvSpPr>
        <xdr:cNvPr id="758" name="テキスト ボックス 757">
          <a:extLst>
            <a:ext uri="{FF2B5EF4-FFF2-40B4-BE49-F238E27FC236}">
              <a16:creationId xmlns:a16="http://schemas.microsoft.com/office/drawing/2014/main" id="{210A7D50-802C-4045-A8B9-98AB1C1BF0C5}"/>
            </a:ext>
          </a:extLst>
        </xdr:cNvPr>
        <xdr:cNvSpPr txBox="1"/>
      </xdr:nvSpPr>
      <xdr:spPr>
        <a:xfrm>
          <a:off x="2027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85928</xdr:rowOff>
    </xdr:from>
    <xdr:to>
      <xdr:col>102</xdr:col>
      <xdr:colOff>165100</xdr:colOff>
      <xdr:row>39</xdr:row>
      <xdr:rowOff>16078</xdr:rowOff>
    </xdr:to>
    <xdr:sp macro="" textlink="">
      <xdr:nvSpPr>
        <xdr:cNvPr id="759" name="楕円 758">
          <a:extLst>
            <a:ext uri="{FF2B5EF4-FFF2-40B4-BE49-F238E27FC236}">
              <a16:creationId xmlns:a16="http://schemas.microsoft.com/office/drawing/2014/main" id="{F73E627D-2621-408B-83D1-9FBF4A1BF035}"/>
            </a:ext>
          </a:extLst>
        </xdr:cNvPr>
        <xdr:cNvSpPr/>
      </xdr:nvSpPr>
      <xdr:spPr>
        <a:xfrm>
          <a:off x="19494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7205</xdr:rowOff>
    </xdr:from>
    <xdr:ext cx="378565" cy="259045"/>
    <xdr:sp macro="" textlink="">
      <xdr:nvSpPr>
        <xdr:cNvPr id="760" name="テキスト ボックス 759">
          <a:extLst>
            <a:ext uri="{FF2B5EF4-FFF2-40B4-BE49-F238E27FC236}">
              <a16:creationId xmlns:a16="http://schemas.microsoft.com/office/drawing/2014/main" id="{4328B6DB-3142-4F96-9133-C989D5D48B75}"/>
            </a:ext>
          </a:extLst>
        </xdr:cNvPr>
        <xdr:cNvSpPr txBox="1"/>
      </xdr:nvSpPr>
      <xdr:spPr>
        <a:xfrm>
          <a:off x="19356017" y="669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84488</xdr:rowOff>
    </xdr:from>
    <xdr:to>
      <xdr:col>98</xdr:col>
      <xdr:colOff>38100</xdr:colOff>
      <xdr:row>39</xdr:row>
      <xdr:rowOff>14638</xdr:rowOff>
    </xdr:to>
    <xdr:sp macro="" textlink="">
      <xdr:nvSpPr>
        <xdr:cNvPr id="761" name="楕円 760">
          <a:extLst>
            <a:ext uri="{FF2B5EF4-FFF2-40B4-BE49-F238E27FC236}">
              <a16:creationId xmlns:a16="http://schemas.microsoft.com/office/drawing/2014/main" id="{E013F56D-EB60-477B-AC74-3DC12C2728C0}"/>
            </a:ext>
          </a:extLst>
        </xdr:cNvPr>
        <xdr:cNvSpPr/>
      </xdr:nvSpPr>
      <xdr:spPr>
        <a:xfrm>
          <a:off x="18605500" y="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5765</xdr:rowOff>
    </xdr:from>
    <xdr:ext cx="378565" cy="259045"/>
    <xdr:sp macro="" textlink="">
      <xdr:nvSpPr>
        <xdr:cNvPr id="762" name="テキスト ボックス 761">
          <a:extLst>
            <a:ext uri="{FF2B5EF4-FFF2-40B4-BE49-F238E27FC236}">
              <a16:creationId xmlns:a16="http://schemas.microsoft.com/office/drawing/2014/main" id="{3E5C4682-A247-418C-9EB7-EA2F44F8DC8D}"/>
            </a:ext>
          </a:extLst>
        </xdr:cNvPr>
        <xdr:cNvSpPr txBox="1"/>
      </xdr:nvSpPr>
      <xdr:spPr>
        <a:xfrm>
          <a:off x="18467017" y="669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240B2B30-ADE1-45C8-BF59-E89E6BE3879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F5954975-CB07-4FF2-817A-B1F37497ED3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22513E6B-7D34-4052-BC01-6BEC41AB788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1B9F0A84-B157-4FCD-BDA6-A1C8F2837E7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E1A3B03E-6458-432A-88F9-76FCD98739C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DF759DDE-90AA-4B78-B0FC-8CCE25706E6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E4EAB23D-C860-423D-9B29-DB66D4013DC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5181FC07-E971-40CC-882B-E3B4841DEE1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243CE3E0-C347-4D1C-A0C9-1F5E6E28C14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F781A2D4-E0F0-4908-AA8D-AB62206BDC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426E1542-4758-485B-8596-11E39ECE18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3B8924-FEA9-4D9B-B140-7BEF95D08638}"/>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F1E4C8EE-E2D0-46D4-9F50-DA561C49CDF1}"/>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6A29D6A9-8557-4243-93AB-3E794A007E54}"/>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8E998EA0-861D-4C52-93B8-B5E22CB94FBE}"/>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C765ACD8-C239-4F62-BDF2-91BB292B44CF}"/>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BDABDE90-CDAA-4C4C-88AE-2F2F06D7D901}"/>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E1C6F215-49EB-41F1-B41F-946F731A4CB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1A04973A-7A73-4242-AFA2-D7F77756D83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66E152BE-6AD6-4272-83D2-C975DA012D2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53DCAD7F-5DAF-4CFE-8CAC-71F35C97DD0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D76DC2AA-53EE-4021-B696-04E2E55F0673}"/>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38E05BD4-1A77-4F1A-9133-1D87E83EEF2D}"/>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38D73AD2-52F8-4278-B078-54225FF01CB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5FFEBEC7-9950-4A6A-AD7E-F2773275C31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2BD56919-CBA6-4995-963F-A23CDAC535DA}"/>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150924</xdr:rowOff>
    </xdr:from>
    <xdr:to>
      <xdr:col>116</xdr:col>
      <xdr:colOff>63500</xdr:colOff>
      <xdr:row>57</xdr:row>
      <xdr:rowOff>158331</xdr:rowOff>
    </xdr:to>
    <xdr:cxnSp macro="">
      <xdr:nvCxnSpPr>
        <xdr:cNvPr id="789" name="直線コネクタ 788">
          <a:extLst>
            <a:ext uri="{FF2B5EF4-FFF2-40B4-BE49-F238E27FC236}">
              <a16:creationId xmlns:a16="http://schemas.microsoft.com/office/drawing/2014/main" id="{F29D3847-AC25-4B74-8D60-330D9340330D}"/>
            </a:ext>
          </a:extLst>
        </xdr:cNvPr>
        <xdr:cNvCxnSpPr/>
      </xdr:nvCxnSpPr>
      <xdr:spPr>
        <a:xfrm>
          <a:off x="21323300" y="9923574"/>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a:extLst>
            <a:ext uri="{FF2B5EF4-FFF2-40B4-BE49-F238E27FC236}">
              <a16:creationId xmlns:a16="http://schemas.microsoft.com/office/drawing/2014/main" id="{6A2DA26B-D3AB-464D-8CD9-73F783048DEE}"/>
            </a:ext>
          </a:extLst>
        </xdr:cNvPr>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248287C8-E968-4684-B5ED-A0B9F448A121}"/>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132224</xdr:rowOff>
    </xdr:from>
    <xdr:to>
      <xdr:col>111</xdr:col>
      <xdr:colOff>177800</xdr:colOff>
      <xdr:row>57</xdr:row>
      <xdr:rowOff>150924</xdr:rowOff>
    </xdr:to>
    <xdr:cxnSp macro="">
      <xdr:nvCxnSpPr>
        <xdr:cNvPr id="792" name="直線コネクタ 791">
          <a:extLst>
            <a:ext uri="{FF2B5EF4-FFF2-40B4-BE49-F238E27FC236}">
              <a16:creationId xmlns:a16="http://schemas.microsoft.com/office/drawing/2014/main" id="{721141E1-DF12-45A4-9D84-C8103575B4E9}"/>
            </a:ext>
          </a:extLst>
        </xdr:cNvPr>
        <xdr:cNvCxnSpPr/>
      </xdr:nvCxnSpPr>
      <xdr:spPr>
        <a:xfrm>
          <a:off x="20434300" y="990487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4EDA6EC2-4AE5-4754-B0E0-93CEB4DE560A}"/>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a:extLst>
            <a:ext uri="{FF2B5EF4-FFF2-40B4-BE49-F238E27FC236}">
              <a16:creationId xmlns:a16="http://schemas.microsoft.com/office/drawing/2014/main" id="{4207D96A-2EBD-4C76-9DE6-1975BAA52290}"/>
            </a:ext>
          </a:extLst>
        </xdr:cNvPr>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125413</xdr:rowOff>
    </xdr:from>
    <xdr:to>
      <xdr:col>107</xdr:col>
      <xdr:colOff>50800</xdr:colOff>
      <xdr:row>57</xdr:row>
      <xdr:rowOff>132224</xdr:rowOff>
    </xdr:to>
    <xdr:cxnSp macro="">
      <xdr:nvCxnSpPr>
        <xdr:cNvPr id="795" name="直線コネクタ 794">
          <a:extLst>
            <a:ext uri="{FF2B5EF4-FFF2-40B4-BE49-F238E27FC236}">
              <a16:creationId xmlns:a16="http://schemas.microsoft.com/office/drawing/2014/main" id="{4B7D5413-D8AE-4974-B4D8-4D3F6C6CFAB4}"/>
            </a:ext>
          </a:extLst>
        </xdr:cNvPr>
        <xdr:cNvCxnSpPr/>
      </xdr:nvCxnSpPr>
      <xdr:spPr>
        <a:xfrm>
          <a:off x="19545300" y="9898063"/>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D9B63BAE-C264-4050-A22C-442B2ABECA68}"/>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a:extLst>
            <a:ext uri="{FF2B5EF4-FFF2-40B4-BE49-F238E27FC236}">
              <a16:creationId xmlns:a16="http://schemas.microsoft.com/office/drawing/2014/main" id="{AF5CA56F-D1AE-4B53-995C-88026BC8E8C8}"/>
            </a:ext>
          </a:extLst>
        </xdr:cNvPr>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85202</xdr:rowOff>
    </xdr:from>
    <xdr:to>
      <xdr:col>102</xdr:col>
      <xdr:colOff>114300</xdr:colOff>
      <xdr:row>57</xdr:row>
      <xdr:rowOff>125413</xdr:rowOff>
    </xdr:to>
    <xdr:cxnSp macro="">
      <xdr:nvCxnSpPr>
        <xdr:cNvPr id="798" name="直線コネクタ 797">
          <a:extLst>
            <a:ext uri="{FF2B5EF4-FFF2-40B4-BE49-F238E27FC236}">
              <a16:creationId xmlns:a16="http://schemas.microsoft.com/office/drawing/2014/main" id="{615232DD-816A-461B-B7ED-C69FB746BD58}"/>
            </a:ext>
          </a:extLst>
        </xdr:cNvPr>
        <xdr:cNvCxnSpPr/>
      </xdr:nvCxnSpPr>
      <xdr:spPr>
        <a:xfrm>
          <a:off x="18656300" y="9857852"/>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3137EBB8-17B5-483E-963B-28049F28322B}"/>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a:extLst>
            <a:ext uri="{FF2B5EF4-FFF2-40B4-BE49-F238E27FC236}">
              <a16:creationId xmlns:a16="http://schemas.microsoft.com/office/drawing/2014/main" id="{5EC1EC8D-AF0B-45FF-9F71-DB4A8DB73D2B}"/>
            </a:ext>
          </a:extLst>
        </xdr:cNvPr>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2E3B9347-2BFA-403F-925A-752F0D22DD38}"/>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a:extLst>
            <a:ext uri="{FF2B5EF4-FFF2-40B4-BE49-F238E27FC236}">
              <a16:creationId xmlns:a16="http://schemas.microsoft.com/office/drawing/2014/main" id="{3D23F9CC-5D08-4715-8CAA-ECD403E3F853}"/>
            </a:ext>
          </a:extLst>
        </xdr:cNvPr>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CB0CACD5-9B82-4AD7-BC3A-20BDD1AC0D6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AEC269C-7E8D-4B88-B00F-25DD61769BC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9A86DE9E-A451-4D78-8492-D14112A35D4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B53796F-80E5-4FC0-8F15-31A54006CA8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28B5258C-DA8C-4CFE-A465-AA113C9E042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107531</xdr:rowOff>
    </xdr:from>
    <xdr:to>
      <xdr:col>116</xdr:col>
      <xdr:colOff>114300</xdr:colOff>
      <xdr:row>58</xdr:row>
      <xdr:rowOff>37681</xdr:rowOff>
    </xdr:to>
    <xdr:sp macro="" textlink="">
      <xdr:nvSpPr>
        <xdr:cNvPr id="808" name="楕円 807">
          <a:extLst>
            <a:ext uri="{FF2B5EF4-FFF2-40B4-BE49-F238E27FC236}">
              <a16:creationId xmlns:a16="http://schemas.microsoft.com/office/drawing/2014/main" id="{67F4CDAA-ADE2-4930-AF0C-E966E527FD79}"/>
            </a:ext>
          </a:extLst>
        </xdr:cNvPr>
        <xdr:cNvSpPr/>
      </xdr:nvSpPr>
      <xdr:spPr>
        <a:xfrm>
          <a:off x="221107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130408</xdr:rowOff>
    </xdr:from>
    <xdr:ext cx="469744" cy="259045"/>
    <xdr:sp macro="" textlink="">
      <xdr:nvSpPr>
        <xdr:cNvPr id="809" name="貸付金該当値テキスト">
          <a:extLst>
            <a:ext uri="{FF2B5EF4-FFF2-40B4-BE49-F238E27FC236}">
              <a16:creationId xmlns:a16="http://schemas.microsoft.com/office/drawing/2014/main" id="{BAB79F78-FEB0-4A86-AFB4-28C708A7FB34}"/>
            </a:ext>
          </a:extLst>
        </xdr:cNvPr>
        <xdr:cNvSpPr txBox="1"/>
      </xdr:nvSpPr>
      <xdr:spPr>
        <a:xfrm>
          <a:off x="22212300" y="973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100124</xdr:rowOff>
    </xdr:from>
    <xdr:to>
      <xdr:col>112</xdr:col>
      <xdr:colOff>38100</xdr:colOff>
      <xdr:row>58</xdr:row>
      <xdr:rowOff>30274</xdr:rowOff>
    </xdr:to>
    <xdr:sp macro="" textlink="">
      <xdr:nvSpPr>
        <xdr:cNvPr id="810" name="楕円 809">
          <a:extLst>
            <a:ext uri="{FF2B5EF4-FFF2-40B4-BE49-F238E27FC236}">
              <a16:creationId xmlns:a16="http://schemas.microsoft.com/office/drawing/2014/main" id="{ADAE8B7B-5C01-4C64-9012-D0FDCB0B414B}"/>
            </a:ext>
          </a:extLst>
        </xdr:cNvPr>
        <xdr:cNvSpPr/>
      </xdr:nvSpPr>
      <xdr:spPr>
        <a:xfrm>
          <a:off x="21272500" y="98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46801</xdr:rowOff>
    </xdr:from>
    <xdr:ext cx="469744" cy="259045"/>
    <xdr:sp macro="" textlink="">
      <xdr:nvSpPr>
        <xdr:cNvPr id="811" name="テキスト ボックス 810">
          <a:extLst>
            <a:ext uri="{FF2B5EF4-FFF2-40B4-BE49-F238E27FC236}">
              <a16:creationId xmlns:a16="http://schemas.microsoft.com/office/drawing/2014/main" id="{FFCEC069-D47E-460C-BCA7-4A5D8C66ABD9}"/>
            </a:ext>
          </a:extLst>
        </xdr:cNvPr>
        <xdr:cNvSpPr txBox="1"/>
      </xdr:nvSpPr>
      <xdr:spPr>
        <a:xfrm>
          <a:off x="21088428" y="964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81424</xdr:rowOff>
    </xdr:from>
    <xdr:to>
      <xdr:col>107</xdr:col>
      <xdr:colOff>101600</xdr:colOff>
      <xdr:row>58</xdr:row>
      <xdr:rowOff>11574</xdr:rowOff>
    </xdr:to>
    <xdr:sp macro="" textlink="">
      <xdr:nvSpPr>
        <xdr:cNvPr id="812" name="楕円 811">
          <a:extLst>
            <a:ext uri="{FF2B5EF4-FFF2-40B4-BE49-F238E27FC236}">
              <a16:creationId xmlns:a16="http://schemas.microsoft.com/office/drawing/2014/main" id="{24DDF943-F7A2-4211-B645-297DE316FC75}"/>
            </a:ext>
          </a:extLst>
        </xdr:cNvPr>
        <xdr:cNvSpPr/>
      </xdr:nvSpPr>
      <xdr:spPr>
        <a:xfrm>
          <a:off x="20383500" y="98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28101</xdr:rowOff>
    </xdr:from>
    <xdr:ext cx="469744" cy="259045"/>
    <xdr:sp macro="" textlink="">
      <xdr:nvSpPr>
        <xdr:cNvPr id="813" name="テキスト ボックス 812">
          <a:extLst>
            <a:ext uri="{FF2B5EF4-FFF2-40B4-BE49-F238E27FC236}">
              <a16:creationId xmlns:a16="http://schemas.microsoft.com/office/drawing/2014/main" id="{A67E5166-C3B3-4AAE-962D-1B301736B446}"/>
            </a:ext>
          </a:extLst>
        </xdr:cNvPr>
        <xdr:cNvSpPr txBox="1"/>
      </xdr:nvSpPr>
      <xdr:spPr>
        <a:xfrm>
          <a:off x="20199428" y="962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74613</xdr:rowOff>
    </xdr:from>
    <xdr:to>
      <xdr:col>102</xdr:col>
      <xdr:colOff>165100</xdr:colOff>
      <xdr:row>58</xdr:row>
      <xdr:rowOff>4763</xdr:rowOff>
    </xdr:to>
    <xdr:sp macro="" textlink="">
      <xdr:nvSpPr>
        <xdr:cNvPr id="814" name="楕円 813">
          <a:extLst>
            <a:ext uri="{FF2B5EF4-FFF2-40B4-BE49-F238E27FC236}">
              <a16:creationId xmlns:a16="http://schemas.microsoft.com/office/drawing/2014/main" id="{96AF9C3E-73EF-4FB4-B793-E95766D3407D}"/>
            </a:ext>
          </a:extLst>
        </xdr:cNvPr>
        <xdr:cNvSpPr/>
      </xdr:nvSpPr>
      <xdr:spPr>
        <a:xfrm>
          <a:off x="19494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21290</xdr:rowOff>
    </xdr:from>
    <xdr:ext cx="469744" cy="259045"/>
    <xdr:sp macro="" textlink="">
      <xdr:nvSpPr>
        <xdr:cNvPr id="815" name="テキスト ボックス 814">
          <a:extLst>
            <a:ext uri="{FF2B5EF4-FFF2-40B4-BE49-F238E27FC236}">
              <a16:creationId xmlns:a16="http://schemas.microsoft.com/office/drawing/2014/main" id="{A96AAF24-B388-4FFD-946B-DFEAD5A11B65}"/>
            </a:ext>
          </a:extLst>
        </xdr:cNvPr>
        <xdr:cNvSpPr txBox="1"/>
      </xdr:nvSpPr>
      <xdr:spPr>
        <a:xfrm>
          <a:off x="19310428" y="96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34402</xdr:rowOff>
    </xdr:from>
    <xdr:to>
      <xdr:col>98</xdr:col>
      <xdr:colOff>38100</xdr:colOff>
      <xdr:row>57</xdr:row>
      <xdr:rowOff>136002</xdr:rowOff>
    </xdr:to>
    <xdr:sp macro="" textlink="">
      <xdr:nvSpPr>
        <xdr:cNvPr id="816" name="楕円 815">
          <a:extLst>
            <a:ext uri="{FF2B5EF4-FFF2-40B4-BE49-F238E27FC236}">
              <a16:creationId xmlns:a16="http://schemas.microsoft.com/office/drawing/2014/main" id="{57FB4936-02F4-4765-8BAA-85FD5262EE84}"/>
            </a:ext>
          </a:extLst>
        </xdr:cNvPr>
        <xdr:cNvSpPr/>
      </xdr:nvSpPr>
      <xdr:spPr>
        <a:xfrm>
          <a:off x="18605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152529</xdr:rowOff>
    </xdr:from>
    <xdr:ext cx="469744" cy="259045"/>
    <xdr:sp macro="" textlink="">
      <xdr:nvSpPr>
        <xdr:cNvPr id="817" name="テキスト ボックス 816">
          <a:extLst>
            <a:ext uri="{FF2B5EF4-FFF2-40B4-BE49-F238E27FC236}">
              <a16:creationId xmlns:a16="http://schemas.microsoft.com/office/drawing/2014/main" id="{D1553A45-AC71-4137-BC00-442E4834A466}"/>
            </a:ext>
          </a:extLst>
        </xdr:cNvPr>
        <xdr:cNvSpPr txBox="1"/>
      </xdr:nvSpPr>
      <xdr:spPr>
        <a:xfrm>
          <a:off x="18421428" y="958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48EBB592-1EAE-463E-A20B-5E940697D60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8CCCD712-3C00-4019-AD2E-C457644D53E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379F407B-F35F-4E71-94B4-0BEFCCDD22D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A2A605C0-2723-4FDB-8FB1-CB78D71DDB3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287313C5-8AB7-4AB4-A6C9-74083937CCE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CE25CA1A-86D7-4A93-BE51-CD03498A2145}"/>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360F790F-8F03-45D7-BE6D-1CEBCB45DC1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ABDEBA22-4964-4FBC-85A0-E931F25534B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17BCEA3F-8AA2-4463-A6D3-9E79252F0B1D}"/>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2DA93672-E078-4E45-AA69-C86934D0C924}"/>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AA65F73C-50B4-4FB3-BAAC-99CA85911B06}"/>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44D601BD-C333-4A6F-BB93-BB2CA0AECF4E}"/>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D3E4573A-BF37-43E5-B6BD-7C593EDAA59A}"/>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2E83579F-5B15-49BD-8695-C4AEA7E4AFD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46BBB857-7AE3-486B-A15C-70B28C97CA27}"/>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A52E660C-38C8-440A-BC71-5F1D0DEB1D9C}"/>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88D56BC8-F51E-4B86-A06B-630FA0BEBCA8}"/>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C9664E83-FE09-4D40-8A83-3F369EA1CF49}"/>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12CE1CEA-C337-4E34-99D5-06D9D8999C89}"/>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99E17961-D955-4600-B0EE-44B5C8C478ED}"/>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FAD05EE3-19FC-45D9-AE00-A46751BC2A82}"/>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B34C20FC-B90D-47F6-8142-D7D98A9533ED}"/>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FF4C3310-B838-424B-94C1-482B9229E0CA}"/>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7A4F0337-486E-44DE-8F51-83D18A6769E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979AC2F5-8B7A-4E8D-9CB2-8DE3469983C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3D84D0EF-B065-4B45-924E-52A3AA52A342}"/>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BDBF030D-685B-4A7B-94BC-7DA02519149A}"/>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C1F79A85-43CB-45DC-A22D-4C35DF70D024}"/>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5433A723-160F-4978-B82B-C374C55AD5C1}"/>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70FA6B40-56F6-422F-A793-1499295E4A9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84917C71-CFBD-44FE-9C04-20828B1DDCF9}"/>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67092</xdr:rowOff>
    </xdr:from>
    <xdr:to>
      <xdr:col>116</xdr:col>
      <xdr:colOff>63500</xdr:colOff>
      <xdr:row>79</xdr:row>
      <xdr:rowOff>90311</xdr:rowOff>
    </xdr:to>
    <xdr:cxnSp macro="">
      <xdr:nvCxnSpPr>
        <xdr:cNvPr id="849" name="直線コネクタ 848">
          <a:extLst>
            <a:ext uri="{FF2B5EF4-FFF2-40B4-BE49-F238E27FC236}">
              <a16:creationId xmlns:a16="http://schemas.microsoft.com/office/drawing/2014/main" id="{6E69C90B-6144-462D-936C-0834F851FE31}"/>
            </a:ext>
          </a:extLst>
        </xdr:cNvPr>
        <xdr:cNvCxnSpPr/>
      </xdr:nvCxnSpPr>
      <xdr:spPr>
        <a:xfrm flipV="1">
          <a:off x="21323300" y="13611642"/>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9D34AD7A-B6B6-490A-922C-5E2329ADF4CB}"/>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C1CDB8A2-6CA3-49C6-B44A-FAF8016F3685}"/>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86840</xdr:rowOff>
    </xdr:from>
    <xdr:to>
      <xdr:col>111</xdr:col>
      <xdr:colOff>177800</xdr:colOff>
      <xdr:row>79</xdr:row>
      <xdr:rowOff>90311</xdr:rowOff>
    </xdr:to>
    <xdr:cxnSp macro="">
      <xdr:nvCxnSpPr>
        <xdr:cNvPr id="852" name="直線コネクタ 851">
          <a:extLst>
            <a:ext uri="{FF2B5EF4-FFF2-40B4-BE49-F238E27FC236}">
              <a16:creationId xmlns:a16="http://schemas.microsoft.com/office/drawing/2014/main" id="{0295A1FF-09E6-4152-B5A5-8A2BB63ADF4B}"/>
            </a:ext>
          </a:extLst>
        </xdr:cNvPr>
        <xdr:cNvCxnSpPr/>
      </xdr:nvCxnSpPr>
      <xdr:spPr>
        <a:xfrm>
          <a:off x="20434300" y="13631390"/>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A31700D1-9D4C-4125-8BE7-65F808321BB6}"/>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CF56552F-028E-4B70-990F-E45564FB81F5}"/>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45224</xdr:rowOff>
    </xdr:from>
    <xdr:to>
      <xdr:col>107</xdr:col>
      <xdr:colOff>50800</xdr:colOff>
      <xdr:row>79</xdr:row>
      <xdr:rowOff>86840</xdr:rowOff>
    </xdr:to>
    <xdr:cxnSp macro="">
      <xdr:nvCxnSpPr>
        <xdr:cNvPr id="855" name="直線コネクタ 854">
          <a:extLst>
            <a:ext uri="{FF2B5EF4-FFF2-40B4-BE49-F238E27FC236}">
              <a16:creationId xmlns:a16="http://schemas.microsoft.com/office/drawing/2014/main" id="{BE7FFB18-3D06-43B8-B93A-B17F4187F495}"/>
            </a:ext>
          </a:extLst>
        </xdr:cNvPr>
        <xdr:cNvCxnSpPr/>
      </xdr:nvCxnSpPr>
      <xdr:spPr>
        <a:xfrm>
          <a:off x="19545300" y="13589774"/>
          <a:ext cx="8890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8E7A2772-F40D-4A34-9356-5116D95388AB}"/>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2AEDC735-12AB-427A-A25B-F6B90B7ED4F2}"/>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20534</xdr:rowOff>
    </xdr:from>
    <xdr:to>
      <xdr:col>102</xdr:col>
      <xdr:colOff>114300</xdr:colOff>
      <xdr:row>79</xdr:row>
      <xdr:rowOff>45224</xdr:rowOff>
    </xdr:to>
    <xdr:cxnSp macro="">
      <xdr:nvCxnSpPr>
        <xdr:cNvPr id="858" name="直線コネクタ 857">
          <a:extLst>
            <a:ext uri="{FF2B5EF4-FFF2-40B4-BE49-F238E27FC236}">
              <a16:creationId xmlns:a16="http://schemas.microsoft.com/office/drawing/2014/main" id="{D10B259E-0FDC-407B-A61D-CE99CFF68986}"/>
            </a:ext>
          </a:extLst>
        </xdr:cNvPr>
        <xdr:cNvCxnSpPr/>
      </xdr:nvCxnSpPr>
      <xdr:spPr>
        <a:xfrm>
          <a:off x="18656300" y="1356508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560136CA-8F17-4E7A-8CA2-E41D541F731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73547668-755C-4B35-A1A1-9B004A31501D}"/>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A57BC29F-318A-4ADB-BFE4-C59F95193231}"/>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E040A8A8-D7E6-4DB8-9459-23D700880E93}"/>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ADCBF009-1156-4DA9-9BF1-136B51311A0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B973AA08-FCA6-4D33-9C82-B035CF919F4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D7478B43-00E5-4C49-A716-90E79941CF8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8138B568-270B-4D6B-B8E7-300F20B014E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F1F490D2-3D0F-4C17-97BC-F93CAE3F5FD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16292</xdr:rowOff>
    </xdr:from>
    <xdr:to>
      <xdr:col>116</xdr:col>
      <xdr:colOff>114300</xdr:colOff>
      <xdr:row>79</xdr:row>
      <xdr:rowOff>117892</xdr:rowOff>
    </xdr:to>
    <xdr:sp macro="" textlink="">
      <xdr:nvSpPr>
        <xdr:cNvPr id="868" name="楕円 867">
          <a:extLst>
            <a:ext uri="{FF2B5EF4-FFF2-40B4-BE49-F238E27FC236}">
              <a16:creationId xmlns:a16="http://schemas.microsoft.com/office/drawing/2014/main" id="{7275AB65-3BCB-499E-9C68-68955582FCDE}"/>
            </a:ext>
          </a:extLst>
        </xdr:cNvPr>
        <xdr:cNvSpPr/>
      </xdr:nvSpPr>
      <xdr:spPr>
        <a:xfrm>
          <a:off x="22110700" y="135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102669</xdr:rowOff>
    </xdr:from>
    <xdr:ext cx="534377" cy="259045"/>
    <xdr:sp macro="" textlink="">
      <xdr:nvSpPr>
        <xdr:cNvPr id="869" name="繰出金該当値テキスト">
          <a:extLst>
            <a:ext uri="{FF2B5EF4-FFF2-40B4-BE49-F238E27FC236}">
              <a16:creationId xmlns:a16="http://schemas.microsoft.com/office/drawing/2014/main" id="{D1F62426-7700-4A30-9760-176FBB242364}"/>
            </a:ext>
          </a:extLst>
        </xdr:cNvPr>
        <xdr:cNvSpPr txBox="1"/>
      </xdr:nvSpPr>
      <xdr:spPr>
        <a:xfrm>
          <a:off x="22212300" y="134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39511</xdr:rowOff>
    </xdr:from>
    <xdr:to>
      <xdr:col>112</xdr:col>
      <xdr:colOff>38100</xdr:colOff>
      <xdr:row>79</xdr:row>
      <xdr:rowOff>141111</xdr:rowOff>
    </xdr:to>
    <xdr:sp macro="" textlink="">
      <xdr:nvSpPr>
        <xdr:cNvPr id="870" name="楕円 869">
          <a:extLst>
            <a:ext uri="{FF2B5EF4-FFF2-40B4-BE49-F238E27FC236}">
              <a16:creationId xmlns:a16="http://schemas.microsoft.com/office/drawing/2014/main" id="{F9169378-26FA-41F3-80B8-7AC587022ECC}"/>
            </a:ext>
          </a:extLst>
        </xdr:cNvPr>
        <xdr:cNvSpPr/>
      </xdr:nvSpPr>
      <xdr:spPr>
        <a:xfrm>
          <a:off x="21272500" y="135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132238</xdr:rowOff>
    </xdr:from>
    <xdr:ext cx="534377" cy="259045"/>
    <xdr:sp macro="" textlink="">
      <xdr:nvSpPr>
        <xdr:cNvPr id="871" name="テキスト ボックス 870">
          <a:extLst>
            <a:ext uri="{FF2B5EF4-FFF2-40B4-BE49-F238E27FC236}">
              <a16:creationId xmlns:a16="http://schemas.microsoft.com/office/drawing/2014/main" id="{368A328D-E2CD-4412-9DCB-0E291ABEC4A9}"/>
            </a:ext>
          </a:extLst>
        </xdr:cNvPr>
        <xdr:cNvSpPr txBox="1"/>
      </xdr:nvSpPr>
      <xdr:spPr>
        <a:xfrm>
          <a:off x="21056111" y="136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36040</xdr:rowOff>
    </xdr:from>
    <xdr:to>
      <xdr:col>107</xdr:col>
      <xdr:colOff>101600</xdr:colOff>
      <xdr:row>79</xdr:row>
      <xdr:rowOff>137640</xdr:rowOff>
    </xdr:to>
    <xdr:sp macro="" textlink="">
      <xdr:nvSpPr>
        <xdr:cNvPr id="872" name="楕円 871">
          <a:extLst>
            <a:ext uri="{FF2B5EF4-FFF2-40B4-BE49-F238E27FC236}">
              <a16:creationId xmlns:a16="http://schemas.microsoft.com/office/drawing/2014/main" id="{FFC07771-4958-43FB-BA41-CF20BB111DB7}"/>
            </a:ext>
          </a:extLst>
        </xdr:cNvPr>
        <xdr:cNvSpPr/>
      </xdr:nvSpPr>
      <xdr:spPr>
        <a:xfrm>
          <a:off x="20383500" y="1358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128767</xdr:rowOff>
    </xdr:from>
    <xdr:ext cx="534377" cy="259045"/>
    <xdr:sp macro="" textlink="">
      <xdr:nvSpPr>
        <xdr:cNvPr id="873" name="テキスト ボックス 872">
          <a:extLst>
            <a:ext uri="{FF2B5EF4-FFF2-40B4-BE49-F238E27FC236}">
              <a16:creationId xmlns:a16="http://schemas.microsoft.com/office/drawing/2014/main" id="{024677E2-0DB8-40D5-B1CE-EC5D82781743}"/>
            </a:ext>
          </a:extLst>
        </xdr:cNvPr>
        <xdr:cNvSpPr txBox="1"/>
      </xdr:nvSpPr>
      <xdr:spPr>
        <a:xfrm>
          <a:off x="20167111" y="1367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165874</xdr:rowOff>
    </xdr:from>
    <xdr:to>
      <xdr:col>102</xdr:col>
      <xdr:colOff>165100</xdr:colOff>
      <xdr:row>79</xdr:row>
      <xdr:rowOff>96024</xdr:rowOff>
    </xdr:to>
    <xdr:sp macro="" textlink="">
      <xdr:nvSpPr>
        <xdr:cNvPr id="874" name="楕円 873">
          <a:extLst>
            <a:ext uri="{FF2B5EF4-FFF2-40B4-BE49-F238E27FC236}">
              <a16:creationId xmlns:a16="http://schemas.microsoft.com/office/drawing/2014/main" id="{62B5565B-498E-4B6C-B3C8-6F03AB24797B}"/>
            </a:ext>
          </a:extLst>
        </xdr:cNvPr>
        <xdr:cNvSpPr/>
      </xdr:nvSpPr>
      <xdr:spPr>
        <a:xfrm>
          <a:off x="19494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87151</xdr:rowOff>
    </xdr:from>
    <xdr:ext cx="534377" cy="259045"/>
    <xdr:sp macro="" textlink="">
      <xdr:nvSpPr>
        <xdr:cNvPr id="875" name="テキスト ボックス 874">
          <a:extLst>
            <a:ext uri="{FF2B5EF4-FFF2-40B4-BE49-F238E27FC236}">
              <a16:creationId xmlns:a16="http://schemas.microsoft.com/office/drawing/2014/main" id="{BB1AF96B-29C8-4813-A474-34275C587FCB}"/>
            </a:ext>
          </a:extLst>
        </xdr:cNvPr>
        <xdr:cNvSpPr txBox="1"/>
      </xdr:nvSpPr>
      <xdr:spPr>
        <a:xfrm>
          <a:off x="19278111" y="136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141184</xdr:rowOff>
    </xdr:from>
    <xdr:to>
      <xdr:col>98</xdr:col>
      <xdr:colOff>38100</xdr:colOff>
      <xdr:row>79</xdr:row>
      <xdr:rowOff>71334</xdr:rowOff>
    </xdr:to>
    <xdr:sp macro="" textlink="">
      <xdr:nvSpPr>
        <xdr:cNvPr id="876" name="楕円 875">
          <a:extLst>
            <a:ext uri="{FF2B5EF4-FFF2-40B4-BE49-F238E27FC236}">
              <a16:creationId xmlns:a16="http://schemas.microsoft.com/office/drawing/2014/main" id="{DD975EB5-57C4-47B6-9EDF-1778A2C3341F}"/>
            </a:ext>
          </a:extLst>
        </xdr:cNvPr>
        <xdr:cNvSpPr/>
      </xdr:nvSpPr>
      <xdr:spPr>
        <a:xfrm>
          <a:off x="18605500" y="135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62461</xdr:rowOff>
    </xdr:from>
    <xdr:ext cx="534377" cy="259045"/>
    <xdr:sp macro="" textlink="">
      <xdr:nvSpPr>
        <xdr:cNvPr id="877" name="テキスト ボックス 876">
          <a:extLst>
            <a:ext uri="{FF2B5EF4-FFF2-40B4-BE49-F238E27FC236}">
              <a16:creationId xmlns:a16="http://schemas.microsoft.com/office/drawing/2014/main" id="{E5760A84-7BD2-44CC-B462-19C46FFA02B7}"/>
            </a:ext>
          </a:extLst>
        </xdr:cNvPr>
        <xdr:cNvSpPr txBox="1"/>
      </xdr:nvSpPr>
      <xdr:spPr>
        <a:xfrm>
          <a:off x="18389111" y="136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1FCA19D5-F87C-4897-9F59-D9AE9C60CDA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2F6BA9E1-CE30-49C1-8B22-3847889F764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FE01742D-6FE2-49ED-8B14-6CB0066B5ED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233683CD-AB1C-465B-B584-57EC99324B0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46FD4F17-24F7-4F50-8768-EDC6E1DB8E4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FFEE22E2-10A5-40DE-A615-329AAD1643EB}"/>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22C77C51-01E1-4B3D-B2E6-85087C9B027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F1CA67E3-9C15-4634-BEF0-C554D0E5AB7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EEFD4CF1-23A0-4514-AFA2-7BF57AF5A0C6}"/>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6297C2EC-2454-4498-A05A-BA914C4868A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6C88C74F-1964-473E-9B3F-E3F7F050F4A5}"/>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F1112B45-B528-4DE4-8179-4F3441FEBBD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792E5202-92F3-4416-8A9E-21DB6D7C0B88}"/>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32FCC7DD-7D0D-4B3E-88D5-EB5EF207779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C071E8DA-A710-4024-AB58-20A75B0449E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D4EDB1BF-823B-4DD0-AE8F-5667A5F5B95E}"/>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27E6E46-DC97-4275-9B73-DBC1EE6BE642}"/>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CCD100F8-8740-4126-B109-AB5F8142345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B1A76933-1E44-4F86-8918-F53D1DDB3467}"/>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2C690923-A9F4-46DE-B1B6-09631C9A924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93DAE6B5-7EC7-4AC0-95C1-D1B776824C5A}"/>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B2AD0756-EB36-4A0B-A5CA-BD2BB0B281E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CF211E3B-FCFA-4C25-AA0A-D9DA3E814F58}"/>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4EE9A762-EDDD-4A90-B5CC-89A48D910A3A}"/>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7AD36F70-4E02-4354-89AE-C01A6F67185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5A0CD052-DE17-4804-877A-DBCDD01ECF5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E23F210A-BBCF-47DE-AD43-F0A321337E7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67ADB256-B7F4-4C5C-888B-152F557799B1}"/>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5A5F39A-E3B9-45BA-8F7C-7B86D7A0450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96A76B33-4F84-40B5-8565-AA4451E360A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88EA28DF-F759-4DBF-9AD1-9F560F40973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3D102563-06B7-4BF9-8876-9BB907FB5532}"/>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B926E762-2E63-4FAA-B0C5-BE2B5240E354}"/>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80E88218-218D-4DE0-BD35-9152E66FA22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64ACB0B3-2F7F-4B83-A822-8C2C174D2501}"/>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BE8C339A-0256-4CD6-8404-52F35C80913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7A16016B-F9B8-49EA-9FE2-8BE848607503}"/>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7ABF1C98-DF08-4D75-A5EB-427C48E57E3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9D26E35-E4D0-4A12-B555-CEC6BD6E6AB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1E5062E6-952A-4C8C-9892-E2A6F7EE900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3CB354C2-F6CF-4459-9A28-401364B41AEF}"/>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2708AFE5-1622-4E3F-8792-F72E88708EA4}"/>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65BFEB55-E8CF-4BBD-B7D3-7B51CA4A9F7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F9369A57-37E1-4BC8-915D-EDF26D93AF5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6D17C682-AE47-43B0-9B17-78C67B9E547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8FB173B5-9728-4A40-8689-546550D5782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4445CBB1-117B-4AAA-8A08-96040C84E011}"/>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9FBF489C-3609-4B83-B86A-F649B16FECF1}"/>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DA4EBFD8-E3E5-4E8E-B780-11A42E0086E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135E9E55-6EB5-426C-ADD5-2957867241A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1509C129-6122-4DBE-953F-AFEF9A354ED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2A287763-36AE-4992-A77C-07F8749D73E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年度に実施した聖籠観音の湯ざぶーん館源泉掘削工事が完了したことにより、住民一人当たりのコストは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1,666</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10,151</a:t>
          </a:r>
          <a:r>
            <a:rPr kumimoji="1" lang="ja-JP" altLang="en-US" sz="1300">
              <a:latin typeface="ＭＳ Ｐゴシック" panose="020B0600070205080204" pitchFamily="50" charset="-128"/>
              <a:ea typeface="ＭＳ Ｐゴシック" panose="020B0600070205080204" pitchFamily="50" charset="-128"/>
            </a:rPr>
            <a:t>円の減となった。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保育所入所児童の増加などの影響から保育園の運営に対するコストが増額となったほか、介護給付費等扶助費、障害児通所給付費扶助費など障がい福祉におけるコストも増額となったことから住民一人当たりのコストは</a:t>
          </a:r>
          <a:r>
            <a:rPr kumimoji="1" lang="en-US" altLang="ja-JP" sz="1300">
              <a:latin typeface="ＭＳ Ｐゴシック" panose="020B0600070205080204" pitchFamily="50" charset="-128"/>
              <a:ea typeface="ＭＳ Ｐゴシック" panose="020B0600070205080204" pitchFamily="50" charset="-128"/>
            </a:rPr>
            <a:t>84,366</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物件費については、行財政改革の一環による町単独事業の廃止により、住民一人当たりのコストは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104,811</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7,453</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扶助費、物件費については、類似団体平均と比較して高い状況が続いているため、引き続き、事務事業の見直しにより、更なる経常経費の削減に取り組んでいく。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D02EB6-2658-48AD-BEAF-0928188CFA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9AB1C02-3162-41DD-9F96-2CFBB71579B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66B0591-5941-4290-9E51-D6830C9D55C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75F39EE-009E-4D9F-9C9E-EC2A2BF1F79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8D4E80-F6D4-458F-95A7-EEA3E6E41E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AB8764-83D7-4A67-9A79-C434AD100E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3D0BFF-3509-4907-B3DD-AD6387B406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8CB200-F4F7-40AA-AE4B-7CAB002B8A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506673-14CA-4B6E-9739-781863B52D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22A76C5-C624-4D11-9D65-E205873319D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14,336
14,038
37.58
7,321,851
6,663,929
610,624
4,790,377
2,630,033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3D26EA-EA8C-4B99-AC8F-FD12AD8275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3DFC16-72D3-47DC-A815-7BA27C9E5B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E3F86C-73B9-423E-A790-3BC8F2A751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C14FBA-E71A-4F51-8CB8-A0A45F2D1A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D98B67-C348-4A5E-AF87-3D103C0172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97B1B84-1CF0-4328-B086-BFF10643079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141F723-212B-40F7-A84D-60102316CD7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22F2C35-2A11-4424-BC7E-509CB65AB14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5B38EEE-134C-4172-ABB5-95775D5FA45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297FBE-B11B-4D22-855B-45D56984A6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98E57BF-A4FB-47E5-9653-073D5D0ABD4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F2240D1-8027-48D3-B9F1-2167045F43C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057A398-6D3E-4069-A3C5-3B6A3574485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3F16361-A98E-458F-8D96-F7B6C1474ED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B606AE-1917-4BB9-B7BC-3D23C1A336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DD74813-CAEF-4B67-AEC2-F0321556901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92A49E-5E9F-49AE-BD29-B18CEEA8E0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D72D8CB-C136-487D-BC36-B5CE8F50B60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4B3B394-6CE3-4218-8902-5AFB8AB0DA5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DD9B1AC-3BA7-4B61-8ABF-1F58739682D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3245FC9-DCCF-467D-86FF-C71E76EA978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9AAB975-20EB-4747-96D1-63637340A44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B752584-248F-478B-BDCB-4E54CA6BE53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065F423-EA7D-4815-8F2B-18333A10D36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DEA1173-18DE-403C-94BA-334A71D22F3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119B31B-EB56-426E-B6C8-DBE4DCCFB86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E315090-6641-47A2-AA79-193F3F9DB24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3674C0A-F47F-4ABC-B73D-754B5725DC0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AFF9022-E507-478B-83F3-3E71EC6AC97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0ACA4AD-4B96-442F-8C5C-BBC699D1EB0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A13168B1-EEA4-43C7-A680-CA892C91ECE4}"/>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FC99EDF-5B6C-46E9-AC3C-92797CDB267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07FF614-121F-4F23-BC39-35AD448B682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78A46DE-3CE4-48DC-AD8F-EECECD942E1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9FE44E82-26EE-43A0-B770-98B899A940BA}"/>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793C3E26-764D-47B5-BDBC-2779F9C4B58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373B5619-7D3B-4F01-A25C-46F93BD79355}"/>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8C3357F9-E698-489E-AE41-8A817F00E03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23218A15-E63D-412F-86A1-C5470C6DAE6D}"/>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B0D3ABD-DC36-4DE4-A6E2-DC7015AD25D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2F2D26E0-E893-4332-94F6-B6E6589FFBC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190D1DD-83DC-44C6-AECC-315C6B261A4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A2439979-0452-4DFA-ACE0-C4E9BECF1E8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CA9DBFA-3D89-4C92-900D-6F88B213D04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C2B910D9-4405-4D49-B3D3-F625E1168EB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54594515-89C1-4C3D-B57D-B4C493544D0C}"/>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C6F66B5C-B386-440B-9933-D1DD71E683C8}"/>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6EF66E82-3D5B-4C59-8B31-E8A873760EA9}"/>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3792BD46-050A-466A-8EF0-939F8E10B2AF}"/>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56261</xdr:rowOff>
    </xdr:from>
    <xdr:to>
      <xdr:col>24</xdr:col>
      <xdr:colOff>63500</xdr:colOff>
      <xdr:row>36</xdr:row>
      <xdr:rowOff>61722</xdr:rowOff>
    </xdr:to>
    <xdr:cxnSp macro="">
      <xdr:nvCxnSpPr>
        <xdr:cNvPr id="61" name="直線コネクタ 60">
          <a:extLst>
            <a:ext uri="{FF2B5EF4-FFF2-40B4-BE49-F238E27FC236}">
              <a16:creationId xmlns:a16="http://schemas.microsoft.com/office/drawing/2014/main" id="{FB86DE9D-D6A7-432F-86BD-350535495908}"/>
            </a:ext>
          </a:extLst>
        </xdr:cNvPr>
        <xdr:cNvCxnSpPr/>
      </xdr:nvCxnSpPr>
      <xdr:spPr>
        <a:xfrm>
          <a:off x="3797300" y="6228461"/>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9D0021BE-305C-4023-B32D-CF4F3D1FDF0E}"/>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E94FAF9D-79E1-4F4D-80DC-20FE9BF3E4DE}"/>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xdr:rowOff>
    </xdr:from>
    <xdr:to>
      <xdr:col>19</xdr:col>
      <xdr:colOff>177800</xdr:colOff>
      <xdr:row>36</xdr:row>
      <xdr:rowOff>56261</xdr:rowOff>
    </xdr:to>
    <xdr:cxnSp macro="">
      <xdr:nvCxnSpPr>
        <xdr:cNvPr id="64" name="直線コネクタ 63">
          <a:extLst>
            <a:ext uri="{FF2B5EF4-FFF2-40B4-BE49-F238E27FC236}">
              <a16:creationId xmlns:a16="http://schemas.microsoft.com/office/drawing/2014/main" id="{25DABA69-8F4E-4038-BAC3-587AA268A912}"/>
            </a:ext>
          </a:extLst>
        </xdr:cNvPr>
        <xdr:cNvCxnSpPr/>
      </xdr:nvCxnSpPr>
      <xdr:spPr>
        <a:xfrm>
          <a:off x="2908300" y="618744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2C665E9-2491-4156-8734-81CDAAE31EDB}"/>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5A6786FD-9DBF-4047-B08D-18D64CB4D32E}"/>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15240</xdr:rowOff>
    </xdr:from>
    <xdr:to>
      <xdr:col>15</xdr:col>
      <xdr:colOff>50800</xdr:colOff>
      <xdr:row>36</xdr:row>
      <xdr:rowOff>17653</xdr:rowOff>
    </xdr:to>
    <xdr:cxnSp macro="">
      <xdr:nvCxnSpPr>
        <xdr:cNvPr id="67" name="直線コネクタ 66">
          <a:extLst>
            <a:ext uri="{FF2B5EF4-FFF2-40B4-BE49-F238E27FC236}">
              <a16:creationId xmlns:a16="http://schemas.microsoft.com/office/drawing/2014/main" id="{7D94371D-2659-4285-BFD6-F207788961CD}"/>
            </a:ext>
          </a:extLst>
        </xdr:cNvPr>
        <xdr:cNvCxnSpPr/>
      </xdr:nvCxnSpPr>
      <xdr:spPr>
        <a:xfrm flipV="1">
          <a:off x="2019300" y="61874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17F37C6A-8919-42D9-AA76-62DCA94189B5}"/>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E6180D3D-8403-47F0-9462-9D534C313D4B}"/>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168275</xdr:rowOff>
    </xdr:from>
    <xdr:to>
      <xdr:col>10</xdr:col>
      <xdr:colOff>114300</xdr:colOff>
      <xdr:row>36</xdr:row>
      <xdr:rowOff>17653</xdr:rowOff>
    </xdr:to>
    <xdr:cxnSp macro="">
      <xdr:nvCxnSpPr>
        <xdr:cNvPr id="70" name="直線コネクタ 69">
          <a:extLst>
            <a:ext uri="{FF2B5EF4-FFF2-40B4-BE49-F238E27FC236}">
              <a16:creationId xmlns:a16="http://schemas.microsoft.com/office/drawing/2014/main" id="{1D86F0D0-96D0-44B5-8B5A-885CAB187465}"/>
            </a:ext>
          </a:extLst>
        </xdr:cNvPr>
        <xdr:cNvCxnSpPr/>
      </xdr:nvCxnSpPr>
      <xdr:spPr>
        <a:xfrm>
          <a:off x="1130300" y="6169025"/>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9143ED9D-9B24-4445-A1A0-18308DA53E5D}"/>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30D3F8BF-01C4-4DC9-BF91-7353C24781DD}"/>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5BEF6A3A-9B70-49D9-BBEB-4D9F12FA23D9}"/>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2957DAD9-2416-41DD-82AC-2DDB1C8410E2}"/>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88C6498-658A-4A5B-B73D-7EA8E53FA49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F8AE704-F831-471B-B9E6-1A4AAE986EF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455D52E-5FC2-4D3A-9E4C-78BFA6857DC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214AE47-6B67-46F1-9512-9357BAE0C96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FB8EE18-47DD-450E-8101-93B3B5D70E3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xdr:rowOff>
    </xdr:from>
    <xdr:to>
      <xdr:col>24</xdr:col>
      <xdr:colOff>114300</xdr:colOff>
      <xdr:row>36</xdr:row>
      <xdr:rowOff>112522</xdr:rowOff>
    </xdr:to>
    <xdr:sp macro="" textlink="">
      <xdr:nvSpPr>
        <xdr:cNvPr id="80" name="楕円 79">
          <a:extLst>
            <a:ext uri="{FF2B5EF4-FFF2-40B4-BE49-F238E27FC236}">
              <a16:creationId xmlns:a16="http://schemas.microsoft.com/office/drawing/2014/main" id="{51F2A0FE-1936-4692-93E8-AD604C91628E}"/>
            </a:ext>
          </a:extLst>
        </xdr:cNvPr>
        <xdr:cNvSpPr/>
      </xdr:nvSpPr>
      <xdr:spPr>
        <a:xfrm>
          <a:off x="4584700" y="61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33799</xdr:rowOff>
    </xdr:from>
    <xdr:ext cx="469744" cy="259045"/>
    <xdr:sp macro="" textlink="">
      <xdr:nvSpPr>
        <xdr:cNvPr id="81" name="議会費該当値テキスト">
          <a:extLst>
            <a:ext uri="{FF2B5EF4-FFF2-40B4-BE49-F238E27FC236}">
              <a16:creationId xmlns:a16="http://schemas.microsoft.com/office/drawing/2014/main" id="{376F7C63-427F-4688-A5D4-C86F68398684}"/>
            </a:ext>
          </a:extLst>
        </xdr:cNvPr>
        <xdr:cNvSpPr txBox="1"/>
      </xdr:nvSpPr>
      <xdr:spPr>
        <a:xfrm>
          <a:off x="4686300"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5461</xdr:rowOff>
    </xdr:from>
    <xdr:to>
      <xdr:col>20</xdr:col>
      <xdr:colOff>38100</xdr:colOff>
      <xdr:row>36</xdr:row>
      <xdr:rowOff>107061</xdr:rowOff>
    </xdr:to>
    <xdr:sp macro="" textlink="">
      <xdr:nvSpPr>
        <xdr:cNvPr id="82" name="楕円 81">
          <a:extLst>
            <a:ext uri="{FF2B5EF4-FFF2-40B4-BE49-F238E27FC236}">
              <a16:creationId xmlns:a16="http://schemas.microsoft.com/office/drawing/2014/main" id="{79D8C510-9E41-4DD8-925D-4E29C6778DD3}"/>
            </a:ext>
          </a:extLst>
        </xdr:cNvPr>
        <xdr:cNvSpPr/>
      </xdr:nvSpPr>
      <xdr:spPr>
        <a:xfrm>
          <a:off x="3746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123588</xdr:rowOff>
    </xdr:from>
    <xdr:ext cx="469744" cy="259045"/>
    <xdr:sp macro="" textlink="">
      <xdr:nvSpPr>
        <xdr:cNvPr id="83" name="テキスト ボックス 82">
          <a:extLst>
            <a:ext uri="{FF2B5EF4-FFF2-40B4-BE49-F238E27FC236}">
              <a16:creationId xmlns:a16="http://schemas.microsoft.com/office/drawing/2014/main" id="{A367225D-643C-4474-BCEA-1D2593F29AFD}"/>
            </a:ext>
          </a:extLst>
        </xdr:cNvPr>
        <xdr:cNvSpPr txBox="1"/>
      </xdr:nvSpPr>
      <xdr:spPr>
        <a:xfrm>
          <a:off x="3562428"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135890</xdr:rowOff>
    </xdr:from>
    <xdr:to>
      <xdr:col>15</xdr:col>
      <xdr:colOff>101600</xdr:colOff>
      <xdr:row>36</xdr:row>
      <xdr:rowOff>66040</xdr:rowOff>
    </xdr:to>
    <xdr:sp macro="" textlink="">
      <xdr:nvSpPr>
        <xdr:cNvPr id="84" name="楕円 83">
          <a:extLst>
            <a:ext uri="{FF2B5EF4-FFF2-40B4-BE49-F238E27FC236}">
              <a16:creationId xmlns:a16="http://schemas.microsoft.com/office/drawing/2014/main" id="{3F6F3E9B-769D-4463-B2A6-9494A33F0703}"/>
            </a:ext>
          </a:extLst>
        </xdr:cNvPr>
        <xdr:cNvSpPr/>
      </xdr:nvSpPr>
      <xdr:spPr>
        <a:xfrm>
          <a:off x="285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82567</xdr:rowOff>
    </xdr:from>
    <xdr:ext cx="469744" cy="259045"/>
    <xdr:sp macro="" textlink="">
      <xdr:nvSpPr>
        <xdr:cNvPr id="85" name="テキスト ボックス 84">
          <a:extLst>
            <a:ext uri="{FF2B5EF4-FFF2-40B4-BE49-F238E27FC236}">
              <a16:creationId xmlns:a16="http://schemas.microsoft.com/office/drawing/2014/main" id="{D5A352B0-BAA4-40C0-B2FD-0469B9A3195D}"/>
            </a:ext>
          </a:extLst>
        </xdr:cNvPr>
        <xdr:cNvSpPr txBox="1"/>
      </xdr:nvSpPr>
      <xdr:spPr>
        <a:xfrm>
          <a:off x="2673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138303</xdr:rowOff>
    </xdr:from>
    <xdr:to>
      <xdr:col>10</xdr:col>
      <xdr:colOff>165100</xdr:colOff>
      <xdr:row>36</xdr:row>
      <xdr:rowOff>68453</xdr:rowOff>
    </xdr:to>
    <xdr:sp macro="" textlink="">
      <xdr:nvSpPr>
        <xdr:cNvPr id="86" name="楕円 85">
          <a:extLst>
            <a:ext uri="{FF2B5EF4-FFF2-40B4-BE49-F238E27FC236}">
              <a16:creationId xmlns:a16="http://schemas.microsoft.com/office/drawing/2014/main" id="{4442FC06-B77E-4A09-9993-3695B94A78B3}"/>
            </a:ext>
          </a:extLst>
        </xdr:cNvPr>
        <xdr:cNvSpPr/>
      </xdr:nvSpPr>
      <xdr:spPr>
        <a:xfrm>
          <a:off x="1968500" y="61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84980</xdr:rowOff>
    </xdr:from>
    <xdr:ext cx="469744" cy="259045"/>
    <xdr:sp macro="" textlink="">
      <xdr:nvSpPr>
        <xdr:cNvPr id="87" name="テキスト ボックス 86">
          <a:extLst>
            <a:ext uri="{FF2B5EF4-FFF2-40B4-BE49-F238E27FC236}">
              <a16:creationId xmlns:a16="http://schemas.microsoft.com/office/drawing/2014/main" id="{660BAA95-F342-4122-A43B-27753965D5C0}"/>
            </a:ext>
          </a:extLst>
        </xdr:cNvPr>
        <xdr:cNvSpPr txBox="1"/>
      </xdr:nvSpPr>
      <xdr:spPr>
        <a:xfrm>
          <a:off x="1784428" y="59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117475</xdr:rowOff>
    </xdr:from>
    <xdr:to>
      <xdr:col>6</xdr:col>
      <xdr:colOff>38100</xdr:colOff>
      <xdr:row>36</xdr:row>
      <xdr:rowOff>47625</xdr:rowOff>
    </xdr:to>
    <xdr:sp macro="" textlink="">
      <xdr:nvSpPr>
        <xdr:cNvPr id="88" name="楕円 87">
          <a:extLst>
            <a:ext uri="{FF2B5EF4-FFF2-40B4-BE49-F238E27FC236}">
              <a16:creationId xmlns:a16="http://schemas.microsoft.com/office/drawing/2014/main" id="{0FA9F563-31E7-476D-8F15-60F857E32D74}"/>
            </a:ext>
          </a:extLst>
        </xdr:cNvPr>
        <xdr:cNvSpPr/>
      </xdr:nvSpPr>
      <xdr:spPr>
        <a:xfrm>
          <a:off x="1079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64152</xdr:rowOff>
    </xdr:from>
    <xdr:ext cx="469744" cy="259045"/>
    <xdr:sp macro="" textlink="">
      <xdr:nvSpPr>
        <xdr:cNvPr id="89" name="テキスト ボックス 88">
          <a:extLst>
            <a:ext uri="{FF2B5EF4-FFF2-40B4-BE49-F238E27FC236}">
              <a16:creationId xmlns:a16="http://schemas.microsoft.com/office/drawing/2014/main" id="{F4734747-1816-4213-AF47-193AE918017F}"/>
            </a:ext>
          </a:extLst>
        </xdr:cNvPr>
        <xdr:cNvSpPr txBox="1"/>
      </xdr:nvSpPr>
      <xdr:spPr>
        <a:xfrm>
          <a:off x="895428"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10D2309-191F-48D0-AA4D-DFBB3F07B98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94D3095-7CFC-4736-ACC3-B61E55B51D7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0A7B636-D5F5-42A1-AB80-FD4377CD2A4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7FAAFDB-8D7F-4414-85DB-9E7E6550AA6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513477F-8F6C-4013-A24F-A337C24BEEB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EE9FB544-36A2-496A-8F1B-B684843D71D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97983AB-07A6-49A9-BEE3-8E24FFC5921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147973E-4677-4105-9936-A655AF1C7A7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8ECE85F-2ADD-49A7-A139-E3F86BA6C66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4D5DA485-6E69-4ED7-BE5C-1BBEFF4F9AC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EE1264F-C851-4FA6-9935-849CA43FB0FF}"/>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97B8F864-B966-4CD0-AA53-14838D6DB386}"/>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4E54FA84-C97A-4DDA-A375-F525B8EC15E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FA23645D-1A4A-4C88-943C-C45371BDD75E}"/>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58126B32-4A64-4D07-8C35-E26681EA4A79}"/>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23B5E145-CD0B-4EE1-A945-6EDCF21E64D5}"/>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4BB6554E-D612-4406-816A-FC5AFA8CC8FF}"/>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577A3EB4-E548-40B3-9B92-A711EF37BF3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702DFF74-CF7A-4DDD-AB8F-9545AFFE0D9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105CF543-22D9-4ED6-ABCA-AF801F7A4F2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AD028053-8E8E-49A1-87D8-84ED7BAE0942}"/>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41610F77-1309-4A88-94C0-E184CCF8BB06}"/>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FFB5DE3A-D21C-4EC4-83C6-57873C7A247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1447FC56-0873-4CDC-9A5B-D316879C1AE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6F69FA8C-8047-446C-B681-EB637A472E6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E8548CAE-5B9E-4DAE-88F0-C6188AA3AE29}"/>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11AEC288-8E4B-404B-9A78-18A7B02D18EF}"/>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EF061F26-2808-4506-8FE8-8DFC23D6DD8B}"/>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9DCCDFD2-EDC1-44ED-8950-73A44932E478}"/>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2F9DC81A-AC6E-4C4C-9043-70F86CF07007}"/>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68860</xdr:rowOff>
    </xdr:from>
    <xdr:to>
      <xdr:col>24</xdr:col>
      <xdr:colOff>63500</xdr:colOff>
      <xdr:row>58</xdr:row>
      <xdr:rowOff>79728</xdr:rowOff>
    </xdr:to>
    <xdr:cxnSp macro="">
      <xdr:nvCxnSpPr>
        <xdr:cNvPr id="120" name="直線コネクタ 119">
          <a:extLst>
            <a:ext uri="{FF2B5EF4-FFF2-40B4-BE49-F238E27FC236}">
              <a16:creationId xmlns:a16="http://schemas.microsoft.com/office/drawing/2014/main" id="{5317E9A2-4AD9-4F59-B204-23370DC80A27}"/>
            </a:ext>
          </a:extLst>
        </xdr:cNvPr>
        <xdr:cNvCxnSpPr/>
      </xdr:nvCxnSpPr>
      <xdr:spPr>
        <a:xfrm flipV="1">
          <a:off x="3797300" y="10012960"/>
          <a:ext cx="8382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7236CBB1-1014-4841-BAFD-813EDBBEF258}"/>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B45E6F34-CC2A-469D-93AA-37DD42111A6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79336</xdr:rowOff>
    </xdr:from>
    <xdr:to>
      <xdr:col>19</xdr:col>
      <xdr:colOff>177800</xdr:colOff>
      <xdr:row>58</xdr:row>
      <xdr:rowOff>79728</xdr:rowOff>
    </xdr:to>
    <xdr:cxnSp macro="">
      <xdr:nvCxnSpPr>
        <xdr:cNvPr id="123" name="直線コネクタ 122">
          <a:extLst>
            <a:ext uri="{FF2B5EF4-FFF2-40B4-BE49-F238E27FC236}">
              <a16:creationId xmlns:a16="http://schemas.microsoft.com/office/drawing/2014/main" id="{0B4BDF26-FCE8-4546-8235-9FAE73F38981}"/>
            </a:ext>
          </a:extLst>
        </xdr:cNvPr>
        <xdr:cNvCxnSpPr/>
      </xdr:nvCxnSpPr>
      <xdr:spPr>
        <a:xfrm>
          <a:off x="2908300" y="1002343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36165A14-F091-42F4-9C9C-047E07375BC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8F43D92E-585A-4A63-BBA5-B58A3B4E297C}"/>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61274</xdr:rowOff>
    </xdr:from>
    <xdr:to>
      <xdr:col>15</xdr:col>
      <xdr:colOff>50800</xdr:colOff>
      <xdr:row>58</xdr:row>
      <xdr:rowOff>79336</xdr:rowOff>
    </xdr:to>
    <xdr:cxnSp macro="">
      <xdr:nvCxnSpPr>
        <xdr:cNvPr id="126" name="直線コネクタ 125">
          <a:extLst>
            <a:ext uri="{FF2B5EF4-FFF2-40B4-BE49-F238E27FC236}">
              <a16:creationId xmlns:a16="http://schemas.microsoft.com/office/drawing/2014/main" id="{8540BEAE-1E1E-4B9F-A34A-EA08B6271B28}"/>
            </a:ext>
          </a:extLst>
        </xdr:cNvPr>
        <xdr:cNvCxnSpPr/>
      </xdr:nvCxnSpPr>
      <xdr:spPr>
        <a:xfrm>
          <a:off x="2019300" y="10005374"/>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3BB05EA9-1536-4977-AB43-BC22AE731194}"/>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A0DE4C18-9B73-4317-B678-77F4E6C90C04}"/>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61274</xdr:rowOff>
    </xdr:from>
    <xdr:to>
      <xdr:col>10</xdr:col>
      <xdr:colOff>114300</xdr:colOff>
      <xdr:row>58</xdr:row>
      <xdr:rowOff>91851</xdr:rowOff>
    </xdr:to>
    <xdr:cxnSp macro="">
      <xdr:nvCxnSpPr>
        <xdr:cNvPr id="129" name="直線コネクタ 128">
          <a:extLst>
            <a:ext uri="{FF2B5EF4-FFF2-40B4-BE49-F238E27FC236}">
              <a16:creationId xmlns:a16="http://schemas.microsoft.com/office/drawing/2014/main" id="{0285681D-E57E-4D14-B030-34505A81A81A}"/>
            </a:ext>
          </a:extLst>
        </xdr:cNvPr>
        <xdr:cNvCxnSpPr/>
      </xdr:nvCxnSpPr>
      <xdr:spPr>
        <a:xfrm flipV="1">
          <a:off x="1130300" y="10005374"/>
          <a:ext cx="8890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AD3AC97E-C38E-45BD-A8A7-89623AD0B789}"/>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F21CF659-9A1C-45F4-8F34-ED2B4F832323}"/>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E37F6C16-2273-43B1-8B51-642B6469D80A}"/>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1B91C70B-2109-4697-915E-1F00A82228FA}"/>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102F3DB-0C60-43C3-8980-CA3AC59E90B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0B2F3B1-0858-45A6-8E2C-AADC7D47744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269EFC91-C872-4895-AE5A-72C2DDBD015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6BC70D1-9756-4006-BC9A-F198E348603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55F34F3-A564-427C-AFBF-B2F181584FB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18060</xdr:rowOff>
    </xdr:from>
    <xdr:to>
      <xdr:col>24</xdr:col>
      <xdr:colOff>114300</xdr:colOff>
      <xdr:row>58</xdr:row>
      <xdr:rowOff>119660</xdr:rowOff>
    </xdr:to>
    <xdr:sp macro="" textlink="">
      <xdr:nvSpPr>
        <xdr:cNvPr id="139" name="楕円 138">
          <a:extLst>
            <a:ext uri="{FF2B5EF4-FFF2-40B4-BE49-F238E27FC236}">
              <a16:creationId xmlns:a16="http://schemas.microsoft.com/office/drawing/2014/main" id="{89F8220C-A22F-49B7-B99E-3BA3821D8328}"/>
            </a:ext>
          </a:extLst>
        </xdr:cNvPr>
        <xdr:cNvSpPr/>
      </xdr:nvSpPr>
      <xdr:spPr>
        <a:xfrm>
          <a:off x="4584700" y="99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104437</xdr:rowOff>
    </xdr:from>
    <xdr:ext cx="534377" cy="259045"/>
    <xdr:sp macro="" textlink="">
      <xdr:nvSpPr>
        <xdr:cNvPr id="140" name="総務費該当値テキスト">
          <a:extLst>
            <a:ext uri="{FF2B5EF4-FFF2-40B4-BE49-F238E27FC236}">
              <a16:creationId xmlns:a16="http://schemas.microsoft.com/office/drawing/2014/main" id="{03B1AA9E-709F-4610-935C-A4E58E55A5A7}"/>
            </a:ext>
          </a:extLst>
        </xdr:cNvPr>
        <xdr:cNvSpPr txBox="1"/>
      </xdr:nvSpPr>
      <xdr:spPr>
        <a:xfrm>
          <a:off x="4686300" y="98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28928</xdr:rowOff>
    </xdr:from>
    <xdr:to>
      <xdr:col>20</xdr:col>
      <xdr:colOff>38100</xdr:colOff>
      <xdr:row>58</xdr:row>
      <xdr:rowOff>130528</xdr:rowOff>
    </xdr:to>
    <xdr:sp macro="" textlink="">
      <xdr:nvSpPr>
        <xdr:cNvPr id="141" name="楕円 140">
          <a:extLst>
            <a:ext uri="{FF2B5EF4-FFF2-40B4-BE49-F238E27FC236}">
              <a16:creationId xmlns:a16="http://schemas.microsoft.com/office/drawing/2014/main" id="{1F0BA7BF-3A36-49AB-A062-F4FC272F721B}"/>
            </a:ext>
          </a:extLst>
        </xdr:cNvPr>
        <xdr:cNvSpPr/>
      </xdr:nvSpPr>
      <xdr:spPr>
        <a:xfrm>
          <a:off x="3746500" y="99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121655</xdr:rowOff>
    </xdr:from>
    <xdr:ext cx="534377" cy="259045"/>
    <xdr:sp macro="" textlink="">
      <xdr:nvSpPr>
        <xdr:cNvPr id="142" name="テキスト ボックス 141">
          <a:extLst>
            <a:ext uri="{FF2B5EF4-FFF2-40B4-BE49-F238E27FC236}">
              <a16:creationId xmlns:a16="http://schemas.microsoft.com/office/drawing/2014/main" id="{19D45A48-D22E-42C3-B0D0-2C8BE3B4375B}"/>
            </a:ext>
          </a:extLst>
        </xdr:cNvPr>
        <xdr:cNvSpPr txBox="1"/>
      </xdr:nvSpPr>
      <xdr:spPr>
        <a:xfrm>
          <a:off x="3530111" y="100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28536</xdr:rowOff>
    </xdr:from>
    <xdr:to>
      <xdr:col>15</xdr:col>
      <xdr:colOff>101600</xdr:colOff>
      <xdr:row>58</xdr:row>
      <xdr:rowOff>130136</xdr:rowOff>
    </xdr:to>
    <xdr:sp macro="" textlink="">
      <xdr:nvSpPr>
        <xdr:cNvPr id="143" name="楕円 142">
          <a:extLst>
            <a:ext uri="{FF2B5EF4-FFF2-40B4-BE49-F238E27FC236}">
              <a16:creationId xmlns:a16="http://schemas.microsoft.com/office/drawing/2014/main" id="{902AEFA8-6643-401C-BB63-A577118B6963}"/>
            </a:ext>
          </a:extLst>
        </xdr:cNvPr>
        <xdr:cNvSpPr/>
      </xdr:nvSpPr>
      <xdr:spPr>
        <a:xfrm>
          <a:off x="2857500" y="9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121263</xdr:rowOff>
    </xdr:from>
    <xdr:ext cx="534377" cy="259045"/>
    <xdr:sp macro="" textlink="">
      <xdr:nvSpPr>
        <xdr:cNvPr id="144" name="テキスト ボックス 143">
          <a:extLst>
            <a:ext uri="{FF2B5EF4-FFF2-40B4-BE49-F238E27FC236}">
              <a16:creationId xmlns:a16="http://schemas.microsoft.com/office/drawing/2014/main" id="{35775720-096D-4009-BA0A-FC0FFF09D867}"/>
            </a:ext>
          </a:extLst>
        </xdr:cNvPr>
        <xdr:cNvSpPr txBox="1"/>
      </xdr:nvSpPr>
      <xdr:spPr>
        <a:xfrm>
          <a:off x="2641111" y="100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10474</xdr:rowOff>
    </xdr:from>
    <xdr:to>
      <xdr:col>10</xdr:col>
      <xdr:colOff>165100</xdr:colOff>
      <xdr:row>58</xdr:row>
      <xdr:rowOff>112074</xdr:rowOff>
    </xdr:to>
    <xdr:sp macro="" textlink="">
      <xdr:nvSpPr>
        <xdr:cNvPr id="145" name="楕円 144">
          <a:extLst>
            <a:ext uri="{FF2B5EF4-FFF2-40B4-BE49-F238E27FC236}">
              <a16:creationId xmlns:a16="http://schemas.microsoft.com/office/drawing/2014/main" id="{21537274-2E9D-4BA7-9B5B-0677837FA9CB}"/>
            </a:ext>
          </a:extLst>
        </xdr:cNvPr>
        <xdr:cNvSpPr/>
      </xdr:nvSpPr>
      <xdr:spPr>
        <a:xfrm>
          <a:off x="1968500" y="99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103201</xdr:rowOff>
    </xdr:from>
    <xdr:ext cx="534377" cy="259045"/>
    <xdr:sp macro="" textlink="">
      <xdr:nvSpPr>
        <xdr:cNvPr id="146" name="テキスト ボックス 145">
          <a:extLst>
            <a:ext uri="{FF2B5EF4-FFF2-40B4-BE49-F238E27FC236}">
              <a16:creationId xmlns:a16="http://schemas.microsoft.com/office/drawing/2014/main" id="{6CE918CF-70F5-4CBB-A213-1E37EE4DAC5B}"/>
            </a:ext>
          </a:extLst>
        </xdr:cNvPr>
        <xdr:cNvSpPr txBox="1"/>
      </xdr:nvSpPr>
      <xdr:spPr>
        <a:xfrm>
          <a:off x="1752111" y="100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41051</xdr:rowOff>
    </xdr:from>
    <xdr:to>
      <xdr:col>6</xdr:col>
      <xdr:colOff>38100</xdr:colOff>
      <xdr:row>58</xdr:row>
      <xdr:rowOff>142651</xdr:rowOff>
    </xdr:to>
    <xdr:sp macro="" textlink="">
      <xdr:nvSpPr>
        <xdr:cNvPr id="147" name="楕円 146">
          <a:extLst>
            <a:ext uri="{FF2B5EF4-FFF2-40B4-BE49-F238E27FC236}">
              <a16:creationId xmlns:a16="http://schemas.microsoft.com/office/drawing/2014/main" id="{DF334CA9-260F-4F22-A602-80B33C66D0E2}"/>
            </a:ext>
          </a:extLst>
        </xdr:cNvPr>
        <xdr:cNvSpPr/>
      </xdr:nvSpPr>
      <xdr:spPr>
        <a:xfrm>
          <a:off x="1079500" y="99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133778</xdr:rowOff>
    </xdr:from>
    <xdr:ext cx="534377" cy="259045"/>
    <xdr:sp macro="" textlink="">
      <xdr:nvSpPr>
        <xdr:cNvPr id="148" name="テキスト ボックス 147">
          <a:extLst>
            <a:ext uri="{FF2B5EF4-FFF2-40B4-BE49-F238E27FC236}">
              <a16:creationId xmlns:a16="http://schemas.microsoft.com/office/drawing/2014/main" id="{98A5B4B5-6F23-4776-8E2C-4B3CF02593CA}"/>
            </a:ext>
          </a:extLst>
        </xdr:cNvPr>
        <xdr:cNvSpPr txBox="1"/>
      </xdr:nvSpPr>
      <xdr:spPr>
        <a:xfrm>
          <a:off x="863111" y="100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6BBAB93-4D81-4F89-8E81-3134A10A361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72920F5-37F8-4C3D-BB83-27B73C0765C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A52D2B24-0990-438B-B4E7-3DD64C93FB0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FAC6534-2F65-4AA3-8DC1-0A8DF2B4E2E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7532B940-CFBB-45BB-BE32-66CE5C11FF9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C287696E-F87D-4AD8-94B2-38542C5799D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75576E23-3156-496A-9D9E-AB163DB3131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EEBCA49E-0058-4F42-B7B5-A76EBAF7B24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7BE58A44-F0B8-4788-AEBF-A81D980991B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56D33D4C-E98A-43E3-A0CC-A667AB23F6C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D81B234A-33D0-4FB8-887E-029FDE7C5BB6}"/>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7F040C13-5420-4195-A25A-729FF3D9CB9B}"/>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D82C6BF9-D030-4B8B-A1F6-F9B5D2094F61}"/>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20739862-277A-4983-A8F4-A3C0DA22DCEE}"/>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9162BA56-A7E1-44FF-9A98-1F8C3992E16C}"/>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7438F7EC-1CD8-4815-8848-642448EB12D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D2626089-B846-44ED-84B7-84171199A78F}"/>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3AE28B1E-44BB-4A40-AECC-35AAED2D134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EA5B9556-80D8-4E5D-B883-4E2BA503C3E4}"/>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77182F40-09A1-4312-97D0-4858BA4056E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6FF30BAA-2821-4D34-97F2-EE13160F02FE}"/>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74C1D067-7F8E-402E-B189-073CAC35101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6CAD102C-1374-4764-A583-8CFA056ED48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C9DBA24C-0964-455B-8F8B-0EA0A4D9075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65865869-00E1-4B20-AC7F-73E0A949D274}"/>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B99B5953-3493-47E7-B576-7F175D368896}"/>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B27EAF8E-C864-4583-BD5A-6782EF3D9941}"/>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605F3404-4BC5-4B1E-8261-5DF2D5D2F0F4}"/>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7DF26FD5-ABF8-43C4-925C-BABC71964291}"/>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73338</xdr:rowOff>
    </xdr:from>
    <xdr:to>
      <xdr:col>24</xdr:col>
      <xdr:colOff>63500</xdr:colOff>
      <xdr:row>77</xdr:row>
      <xdr:rowOff>100450</xdr:rowOff>
    </xdr:to>
    <xdr:cxnSp macro="">
      <xdr:nvCxnSpPr>
        <xdr:cNvPr id="178" name="直線コネクタ 177">
          <a:extLst>
            <a:ext uri="{FF2B5EF4-FFF2-40B4-BE49-F238E27FC236}">
              <a16:creationId xmlns:a16="http://schemas.microsoft.com/office/drawing/2014/main" id="{48C561C8-4EEE-441F-B74A-D0F6BB5FAF2F}"/>
            </a:ext>
          </a:extLst>
        </xdr:cNvPr>
        <xdr:cNvCxnSpPr/>
      </xdr:nvCxnSpPr>
      <xdr:spPr>
        <a:xfrm flipV="1">
          <a:off x="3797300" y="13274988"/>
          <a:ext cx="8382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4985F9F-EADB-4E08-9787-0B71EF01F107}"/>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BF38AED0-F25C-47E8-B994-DC9033F4F9CB}"/>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89050</xdr:rowOff>
    </xdr:from>
    <xdr:to>
      <xdr:col>19</xdr:col>
      <xdr:colOff>177800</xdr:colOff>
      <xdr:row>77</xdr:row>
      <xdr:rowOff>100450</xdr:rowOff>
    </xdr:to>
    <xdr:cxnSp macro="">
      <xdr:nvCxnSpPr>
        <xdr:cNvPr id="181" name="直線コネクタ 180">
          <a:extLst>
            <a:ext uri="{FF2B5EF4-FFF2-40B4-BE49-F238E27FC236}">
              <a16:creationId xmlns:a16="http://schemas.microsoft.com/office/drawing/2014/main" id="{A0DDC7F3-8BC7-425A-80D0-2C9A74295FCE}"/>
            </a:ext>
          </a:extLst>
        </xdr:cNvPr>
        <xdr:cNvCxnSpPr/>
      </xdr:nvCxnSpPr>
      <xdr:spPr>
        <a:xfrm>
          <a:off x="2908300" y="13290700"/>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DF96F589-8D83-440B-A850-B1B86995E4E7}"/>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C4219467-62B4-4F52-B65D-642956FF08DB}"/>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36381</xdr:rowOff>
    </xdr:from>
    <xdr:to>
      <xdr:col>15</xdr:col>
      <xdr:colOff>50800</xdr:colOff>
      <xdr:row>77</xdr:row>
      <xdr:rowOff>89050</xdr:rowOff>
    </xdr:to>
    <xdr:cxnSp macro="">
      <xdr:nvCxnSpPr>
        <xdr:cNvPr id="184" name="直線コネクタ 183">
          <a:extLst>
            <a:ext uri="{FF2B5EF4-FFF2-40B4-BE49-F238E27FC236}">
              <a16:creationId xmlns:a16="http://schemas.microsoft.com/office/drawing/2014/main" id="{1E27BC2A-3C15-471B-B73A-740D770D0DF4}"/>
            </a:ext>
          </a:extLst>
        </xdr:cNvPr>
        <xdr:cNvCxnSpPr/>
      </xdr:nvCxnSpPr>
      <xdr:spPr>
        <a:xfrm>
          <a:off x="2019300" y="13238031"/>
          <a:ext cx="8890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3BFDEAF-A7CB-4BFF-8A1A-2D72FFA8C0BC}"/>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DF939FD1-DFA6-4AD1-B35C-39E39E38FBB3}"/>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36381</xdr:rowOff>
    </xdr:from>
    <xdr:to>
      <xdr:col>10</xdr:col>
      <xdr:colOff>114300</xdr:colOff>
      <xdr:row>77</xdr:row>
      <xdr:rowOff>86565</xdr:rowOff>
    </xdr:to>
    <xdr:cxnSp macro="">
      <xdr:nvCxnSpPr>
        <xdr:cNvPr id="187" name="直線コネクタ 186">
          <a:extLst>
            <a:ext uri="{FF2B5EF4-FFF2-40B4-BE49-F238E27FC236}">
              <a16:creationId xmlns:a16="http://schemas.microsoft.com/office/drawing/2014/main" id="{91BD8B55-9C97-46A6-8A85-A5E22395CAB8}"/>
            </a:ext>
          </a:extLst>
        </xdr:cNvPr>
        <xdr:cNvCxnSpPr/>
      </xdr:nvCxnSpPr>
      <xdr:spPr>
        <a:xfrm flipV="1">
          <a:off x="1130300" y="13238031"/>
          <a:ext cx="889000" cy="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6021FB6-86E0-4586-A7DD-209179131344}"/>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1C03CD03-F280-435C-B87B-0B3BB8A30229}"/>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F558EE56-7778-43BA-829D-48E00866CB9A}"/>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768FC67F-CDD1-438A-B4F4-8114FAD39D6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C417D15-6978-4CAB-B1BF-275EB290002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DB5E1C9-8B8D-4F51-BD1A-ECB315A1AA1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1D0A355-7CE7-4BDC-82A5-B78D38288D3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48597FC-18AF-47FB-8422-5E3E2DB9704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3AEF58E-590D-4F5D-83A4-AC53DA7A36F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22538</xdr:rowOff>
    </xdr:from>
    <xdr:to>
      <xdr:col>24</xdr:col>
      <xdr:colOff>114300</xdr:colOff>
      <xdr:row>77</xdr:row>
      <xdr:rowOff>124138</xdr:rowOff>
    </xdr:to>
    <xdr:sp macro="" textlink="">
      <xdr:nvSpPr>
        <xdr:cNvPr id="197" name="楕円 196">
          <a:extLst>
            <a:ext uri="{FF2B5EF4-FFF2-40B4-BE49-F238E27FC236}">
              <a16:creationId xmlns:a16="http://schemas.microsoft.com/office/drawing/2014/main" id="{2F94F609-2D88-4F8D-99D8-0050E2CF00D4}"/>
            </a:ext>
          </a:extLst>
        </xdr:cNvPr>
        <xdr:cNvSpPr/>
      </xdr:nvSpPr>
      <xdr:spPr>
        <a:xfrm>
          <a:off x="45847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xdr:rowOff>
    </xdr:from>
    <xdr:ext cx="599010" cy="259045"/>
    <xdr:sp macro="" textlink="">
      <xdr:nvSpPr>
        <xdr:cNvPr id="198" name="民生費該当値テキスト">
          <a:extLst>
            <a:ext uri="{FF2B5EF4-FFF2-40B4-BE49-F238E27FC236}">
              <a16:creationId xmlns:a16="http://schemas.microsoft.com/office/drawing/2014/main" id="{FA3699B2-6236-439E-93C9-A9954673103C}"/>
            </a:ext>
          </a:extLst>
        </xdr:cNvPr>
        <xdr:cNvSpPr txBox="1"/>
      </xdr:nvSpPr>
      <xdr:spPr>
        <a:xfrm>
          <a:off x="4686300" y="132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49650</xdr:rowOff>
    </xdr:from>
    <xdr:to>
      <xdr:col>20</xdr:col>
      <xdr:colOff>38100</xdr:colOff>
      <xdr:row>77</xdr:row>
      <xdr:rowOff>151250</xdr:rowOff>
    </xdr:to>
    <xdr:sp macro="" textlink="">
      <xdr:nvSpPr>
        <xdr:cNvPr id="199" name="楕円 198">
          <a:extLst>
            <a:ext uri="{FF2B5EF4-FFF2-40B4-BE49-F238E27FC236}">
              <a16:creationId xmlns:a16="http://schemas.microsoft.com/office/drawing/2014/main" id="{F6D1795E-D86A-44AC-B9BC-C1B01A6BEB2E}"/>
            </a:ext>
          </a:extLst>
        </xdr:cNvPr>
        <xdr:cNvSpPr/>
      </xdr:nvSpPr>
      <xdr:spPr>
        <a:xfrm>
          <a:off x="3746500" y="132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142377</xdr:rowOff>
    </xdr:from>
    <xdr:ext cx="599010" cy="259045"/>
    <xdr:sp macro="" textlink="">
      <xdr:nvSpPr>
        <xdr:cNvPr id="200" name="テキスト ボックス 199">
          <a:extLst>
            <a:ext uri="{FF2B5EF4-FFF2-40B4-BE49-F238E27FC236}">
              <a16:creationId xmlns:a16="http://schemas.microsoft.com/office/drawing/2014/main" id="{A7E1D6C2-898B-4367-B9A6-7F3BEDA38885}"/>
            </a:ext>
          </a:extLst>
        </xdr:cNvPr>
        <xdr:cNvSpPr txBox="1"/>
      </xdr:nvSpPr>
      <xdr:spPr>
        <a:xfrm>
          <a:off x="3497795" y="1334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38250</xdr:rowOff>
    </xdr:from>
    <xdr:to>
      <xdr:col>15</xdr:col>
      <xdr:colOff>101600</xdr:colOff>
      <xdr:row>77</xdr:row>
      <xdr:rowOff>139850</xdr:rowOff>
    </xdr:to>
    <xdr:sp macro="" textlink="">
      <xdr:nvSpPr>
        <xdr:cNvPr id="201" name="楕円 200">
          <a:extLst>
            <a:ext uri="{FF2B5EF4-FFF2-40B4-BE49-F238E27FC236}">
              <a16:creationId xmlns:a16="http://schemas.microsoft.com/office/drawing/2014/main" id="{2B24D096-1E54-49A0-A6E7-B91AD3059E17}"/>
            </a:ext>
          </a:extLst>
        </xdr:cNvPr>
        <xdr:cNvSpPr/>
      </xdr:nvSpPr>
      <xdr:spPr>
        <a:xfrm>
          <a:off x="2857500" y="132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130977</xdr:rowOff>
    </xdr:from>
    <xdr:ext cx="599010" cy="259045"/>
    <xdr:sp macro="" textlink="">
      <xdr:nvSpPr>
        <xdr:cNvPr id="202" name="テキスト ボックス 201">
          <a:extLst>
            <a:ext uri="{FF2B5EF4-FFF2-40B4-BE49-F238E27FC236}">
              <a16:creationId xmlns:a16="http://schemas.microsoft.com/office/drawing/2014/main" id="{26F793C2-86E5-44BB-9109-43500F313A5C}"/>
            </a:ext>
          </a:extLst>
        </xdr:cNvPr>
        <xdr:cNvSpPr txBox="1"/>
      </xdr:nvSpPr>
      <xdr:spPr>
        <a:xfrm>
          <a:off x="2608795" y="1333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157031</xdr:rowOff>
    </xdr:from>
    <xdr:to>
      <xdr:col>10</xdr:col>
      <xdr:colOff>165100</xdr:colOff>
      <xdr:row>77</xdr:row>
      <xdr:rowOff>87181</xdr:rowOff>
    </xdr:to>
    <xdr:sp macro="" textlink="">
      <xdr:nvSpPr>
        <xdr:cNvPr id="203" name="楕円 202">
          <a:extLst>
            <a:ext uri="{FF2B5EF4-FFF2-40B4-BE49-F238E27FC236}">
              <a16:creationId xmlns:a16="http://schemas.microsoft.com/office/drawing/2014/main" id="{30050598-3FE1-400D-AB79-65E44FCCBD7C}"/>
            </a:ext>
          </a:extLst>
        </xdr:cNvPr>
        <xdr:cNvSpPr/>
      </xdr:nvSpPr>
      <xdr:spPr>
        <a:xfrm>
          <a:off x="1968500" y="131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103708</xdr:rowOff>
    </xdr:from>
    <xdr:ext cx="599010" cy="259045"/>
    <xdr:sp macro="" textlink="">
      <xdr:nvSpPr>
        <xdr:cNvPr id="204" name="テキスト ボックス 203">
          <a:extLst>
            <a:ext uri="{FF2B5EF4-FFF2-40B4-BE49-F238E27FC236}">
              <a16:creationId xmlns:a16="http://schemas.microsoft.com/office/drawing/2014/main" id="{E0D7E359-C407-4EF4-9069-88A9D6F719A5}"/>
            </a:ext>
          </a:extLst>
        </xdr:cNvPr>
        <xdr:cNvSpPr txBox="1"/>
      </xdr:nvSpPr>
      <xdr:spPr>
        <a:xfrm>
          <a:off x="1719795" y="1296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35765</xdr:rowOff>
    </xdr:from>
    <xdr:to>
      <xdr:col>6</xdr:col>
      <xdr:colOff>38100</xdr:colOff>
      <xdr:row>77</xdr:row>
      <xdr:rowOff>137365</xdr:rowOff>
    </xdr:to>
    <xdr:sp macro="" textlink="">
      <xdr:nvSpPr>
        <xdr:cNvPr id="205" name="楕円 204">
          <a:extLst>
            <a:ext uri="{FF2B5EF4-FFF2-40B4-BE49-F238E27FC236}">
              <a16:creationId xmlns:a16="http://schemas.microsoft.com/office/drawing/2014/main" id="{ACC07965-1F4E-4572-9B86-E4D6F53C7612}"/>
            </a:ext>
          </a:extLst>
        </xdr:cNvPr>
        <xdr:cNvSpPr/>
      </xdr:nvSpPr>
      <xdr:spPr>
        <a:xfrm>
          <a:off x="1079500" y="132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128492</xdr:rowOff>
    </xdr:from>
    <xdr:ext cx="599010" cy="259045"/>
    <xdr:sp macro="" textlink="">
      <xdr:nvSpPr>
        <xdr:cNvPr id="206" name="テキスト ボックス 205">
          <a:extLst>
            <a:ext uri="{FF2B5EF4-FFF2-40B4-BE49-F238E27FC236}">
              <a16:creationId xmlns:a16="http://schemas.microsoft.com/office/drawing/2014/main" id="{B96C19E4-6368-4838-BB3A-A5BC9A13B529}"/>
            </a:ext>
          </a:extLst>
        </xdr:cNvPr>
        <xdr:cNvSpPr txBox="1"/>
      </xdr:nvSpPr>
      <xdr:spPr>
        <a:xfrm>
          <a:off x="830795" y="1333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10601AA-02EF-4296-BDAA-1353A50CE0F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47C70031-CDA5-4579-A748-1B06509CB1E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DAA4BE97-7436-4520-A57D-2C2B6E43777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1A0E219-BC8E-4BB9-9F24-88EDE82E886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4F8960AA-9706-4D49-9E61-E2B017F0E8D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7F0648F8-81BD-478B-A6EB-D5AABEAFB79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EF1D5629-404C-4443-8D40-55BEF31C392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7ADDCD-0B04-4F38-909B-E020021099E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14F73DF9-2A13-4D34-AA3B-C83CAA9B2E4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2CA9CCA3-B233-412A-BB78-F9770A3DE4F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CCB30FF9-60E4-446C-847C-D210CCCE793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E0734658-2022-434A-B15C-E7B7A9A8AF14}"/>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43FD94C9-18E5-436C-A0B2-39C3558DE8A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ACCF81DA-35BC-434C-BEFE-8015009260AC}"/>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512DAC3C-54EE-47F8-9A0F-441560346C4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3E2EAF8C-F85C-491E-ACFF-6A006AF0F0D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B5C2E543-D28B-4669-8928-4D6F7DBC13A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79A94169-179D-41D8-8176-6BA11D4E88A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E1DFEDDA-8D51-4FFF-93D0-12CCE21C24C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2B7E451E-8E52-4592-9F24-E022554CEB2E}"/>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F1703BBF-70A5-40F1-86E8-2CC9020D212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97167754-A7DB-400D-8DE5-0AABDD444AB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9F730222-3654-4C04-AD83-79D7FA4712D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1FD303E3-8F3A-4065-BB1C-1863AB98EE1B}"/>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8653C4B0-DFD8-451F-925D-78BDD33E70FA}"/>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84D051D6-0D6D-48DE-ACB2-549BE4BE6D3B}"/>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D0F8FFF3-0596-466D-B399-8736C6201DC8}"/>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2DF7B505-B9DB-49F4-B0D3-47B20A3F3CCB}"/>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14991</xdr:rowOff>
    </xdr:from>
    <xdr:to>
      <xdr:col>24</xdr:col>
      <xdr:colOff>63500</xdr:colOff>
      <xdr:row>97</xdr:row>
      <xdr:rowOff>113609</xdr:rowOff>
    </xdr:to>
    <xdr:cxnSp macro="">
      <xdr:nvCxnSpPr>
        <xdr:cNvPr id="235" name="直線コネクタ 234">
          <a:extLst>
            <a:ext uri="{FF2B5EF4-FFF2-40B4-BE49-F238E27FC236}">
              <a16:creationId xmlns:a16="http://schemas.microsoft.com/office/drawing/2014/main" id="{9295752D-9582-4CB8-ADE5-2B653820F7C4}"/>
            </a:ext>
          </a:extLst>
        </xdr:cNvPr>
        <xdr:cNvCxnSpPr/>
      </xdr:nvCxnSpPr>
      <xdr:spPr>
        <a:xfrm>
          <a:off x="3797300" y="16645641"/>
          <a:ext cx="8382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4C3CD2D4-1698-420D-BB37-5781D154509F}"/>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9382CED0-BBB2-43E6-9AD7-7B72334A4A08}"/>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14991</xdr:rowOff>
    </xdr:from>
    <xdr:to>
      <xdr:col>19</xdr:col>
      <xdr:colOff>177800</xdr:colOff>
      <xdr:row>97</xdr:row>
      <xdr:rowOff>83152</xdr:rowOff>
    </xdr:to>
    <xdr:cxnSp macro="">
      <xdr:nvCxnSpPr>
        <xdr:cNvPr id="238" name="直線コネクタ 237">
          <a:extLst>
            <a:ext uri="{FF2B5EF4-FFF2-40B4-BE49-F238E27FC236}">
              <a16:creationId xmlns:a16="http://schemas.microsoft.com/office/drawing/2014/main" id="{EDB9E31D-7288-4A57-AC9E-D70AFF0BC011}"/>
            </a:ext>
          </a:extLst>
        </xdr:cNvPr>
        <xdr:cNvCxnSpPr/>
      </xdr:nvCxnSpPr>
      <xdr:spPr>
        <a:xfrm flipV="1">
          <a:off x="2908300" y="16645641"/>
          <a:ext cx="889000" cy="6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5629C440-5E11-49EA-BF7F-66FF889642A7}"/>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A851EE98-F715-4DA8-83C9-C076F987E9AF}"/>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83152</xdr:rowOff>
    </xdr:from>
    <xdr:to>
      <xdr:col>15</xdr:col>
      <xdr:colOff>50800</xdr:colOff>
      <xdr:row>97</xdr:row>
      <xdr:rowOff>87061</xdr:rowOff>
    </xdr:to>
    <xdr:cxnSp macro="">
      <xdr:nvCxnSpPr>
        <xdr:cNvPr id="241" name="直線コネクタ 240">
          <a:extLst>
            <a:ext uri="{FF2B5EF4-FFF2-40B4-BE49-F238E27FC236}">
              <a16:creationId xmlns:a16="http://schemas.microsoft.com/office/drawing/2014/main" id="{61F04736-8345-4E0D-9DA4-97A00995BF80}"/>
            </a:ext>
          </a:extLst>
        </xdr:cNvPr>
        <xdr:cNvCxnSpPr/>
      </xdr:nvCxnSpPr>
      <xdr:spPr>
        <a:xfrm flipV="1">
          <a:off x="2019300" y="16713802"/>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497C63B9-8C55-49C5-83A9-AF25FA187BF3}"/>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4C20ABD-252B-4CAB-AF0C-D535E45DA7CC}"/>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77147</xdr:rowOff>
    </xdr:from>
    <xdr:to>
      <xdr:col>10</xdr:col>
      <xdr:colOff>114300</xdr:colOff>
      <xdr:row>97</xdr:row>
      <xdr:rowOff>87061</xdr:rowOff>
    </xdr:to>
    <xdr:cxnSp macro="">
      <xdr:nvCxnSpPr>
        <xdr:cNvPr id="244" name="直線コネクタ 243">
          <a:extLst>
            <a:ext uri="{FF2B5EF4-FFF2-40B4-BE49-F238E27FC236}">
              <a16:creationId xmlns:a16="http://schemas.microsoft.com/office/drawing/2014/main" id="{6ED8765E-802A-464C-B6FF-7BD7B31BDB4E}"/>
            </a:ext>
          </a:extLst>
        </xdr:cNvPr>
        <xdr:cNvCxnSpPr/>
      </xdr:nvCxnSpPr>
      <xdr:spPr>
        <a:xfrm>
          <a:off x="1130300" y="16707797"/>
          <a:ext cx="889000" cy="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A60B6560-7320-4D8A-8508-D95C437029F5}"/>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B77097EE-01EE-4FEA-BBB1-561EBBFE67CF}"/>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B741AEDC-B598-445D-AD7F-F707F33211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BA69AD22-2CED-4B7D-95FB-9CB387DA43CC}"/>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B72ECD0-EE65-49E8-BDE5-B5D6AF4D4AD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4EC9176-1200-464B-BF9B-4B0B94A84E5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3184C7A-50D6-4CB8-8A97-3AA0FB936DA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AD92DCF-AC42-476D-9392-B9BFDB16345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78467DE-299D-4C78-BDBD-72C4202A599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62809</xdr:rowOff>
    </xdr:from>
    <xdr:to>
      <xdr:col>24</xdr:col>
      <xdr:colOff>114300</xdr:colOff>
      <xdr:row>97</xdr:row>
      <xdr:rowOff>164409</xdr:rowOff>
    </xdr:to>
    <xdr:sp macro="" textlink="">
      <xdr:nvSpPr>
        <xdr:cNvPr id="254" name="楕円 253">
          <a:extLst>
            <a:ext uri="{FF2B5EF4-FFF2-40B4-BE49-F238E27FC236}">
              <a16:creationId xmlns:a16="http://schemas.microsoft.com/office/drawing/2014/main" id="{0B4F3B2D-EE31-420A-B9D2-605AEDFE17AC}"/>
            </a:ext>
          </a:extLst>
        </xdr:cNvPr>
        <xdr:cNvSpPr/>
      </xdr:nvSpPr>
      <xdr:spPr>
        <a:xfrm>
          <a:off x="4584700" y="166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149186</xdr:rowOff>
    </xdr:from>
    <xdr:ext cx="534377" cy="259045"/>
    <xdr:sp macro="" textlink="">
      <xdr:nvSpPr>
        <xdr:cNvPr id="255" name="衛生費該当値テキスト">
          <a:extLst>
            <a:ext uri="{FF2B5EF4-FFF2-40B4-BE49-F238E27FC236}">
              <a16:creationId xmlns:a16="http://schemas.microsoft.com/office/drawing/2014/main" id="{0971311B-21BA-4CBE-9434-B64F68CAA84E}"/>
            </a:ext>
          </a:extLst>
        </xdr:cNvPr>
        <xdr:cNvSpPr txBox="1"/>
      </xdr:nvSpPr>
      <xdr:spPr>
        <a:xfrm>
          <a:off x="4686300" y="166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135641</xdr:rowOff>
    </xdr:from>
    <xdr:to>
      <xdr:col>20</xdr:col>
      <xdr:colOff>38100</xdr:colOff>
      <xdr:row>97</xdr:row>
      <xdr:rowOff>65791</xdr:rowOff>
    </xdr:to>
    <xdr:sp macro="" textlink="">
      <xdr:nvSpPr>
        <xdr:cNvPr id="256" name="楕円 255">
          <a:extLst>
            <a:ext uri="{FF2B5EF4-FFF2-40B4-BE49-F238E27FC236}">
              <a16:creationId xmlns:a16="http://schemas.microsoft.com/office/drawing/2014/main" id="{51D82E92-E6DF-4BFA-B218-7D937ED1937F}"/>
            </a:ext>
          </a:extLst>
        </xdr:cNvPr>
        <xdr:cNvSpPr/>
      </xdr:nvSpPr>
      <xdr:spPr>
        <a:xfrm>
          <a:off x="3746500" y="165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82318</xdr:rowOff>
    </xdr:from>
    <xdr:ext cx="534377" cy="259045"/>
    <xdr:sp macro="" textlink="">
      <xdr:nvSpPr>
        <xdr:cNvPr id="257" name="テキスト ボックス 256">
          <a:extLst>
            <a:ext uri="{FF2B5EF4-FFF2-40B4-BE49-F238E27FC236}">
              <a16:creationId xmlns:a16="http://schemas.microsoft.com/office/drawing/2014/main" id="{3C4AD3EA-15A3-4B28-B2CB-9BBDA3AE42B6}"/>
            </a:ext>
          </a:extLst>
        </xdr:cNvPr>
        <xdr:cNvSpPr txBox="1"/>
      </xdr:nvSpPr>
      <xdr:spPr>
        <a:xfrm>
          <a:off x="3530111" y="163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32352</xdr:rowOff>
    </xdr:from>
    <xdr:to>
      <xdr:col>15</xdr:col>
      <xdr:colOff>101600</xdr:colOff>
      <xdr:row>97</xdr:row>
      <xdr:rowOff>133952</xdr:rowOff>
    </xdr:to>
    <xdr:sp macro="" textlink="">
      <xdr:nvSpPr>
        <xdr:cNvPr id="258" name="楕円 257">
          <a:extLst>
            <a:ext uri="{FF2B5EF4-FFF2-40B4-BE49-F238E27FC236}">
              <a16:creationId xmlns:a16="http://schemas.microsoft.com/office/drawing/2014/main" id="{C91C95B3-A51B-453E-B763-440BDC497F1C}"/>
            </a:ext>
          </a:extLst>
        </xdr:cNvPr>
        <xdr:cNvSpPr/>
      </xdr:nvSpPr>
      <xdr:spPr>
        <a:xfrm>
          <a:off x="2857500" y="166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125079</xdr:rowOff>
    </xdr:from>
    <xdr:ext cx="534377" cy="259045"/>
    <xdr:sp macro="" textlink="">
      <xdr:nvSpPr>
        <xdr:cNvPr id="259" name="テキスト ボックス 258">
          <a:extLst>
            <a:ext uri="{FF2B5EF4-FFF2-40B4-BE49-F238E27FC236}">
              <a16:creationId xmlns:a16="http://schemas.microsoft.com/office/drawing/2014/main" id="{7D8DAB7F-617B-4A99-A6FB-4B5E97A1EDCC}"/>
            </a:ext>
          </a:extLst>
        </xdr:cNvPr>
        <xdr:cNvSpPr txBox="1"/>
      </xdr:nvSpPr>
      <xdr:spPr>
        <a:xfrm>
          <a:off x="2641111" y="167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36261</xdr:rowOff>
    </xdr:from>
    <xdr:to>
      <xdr:col>10</xdr:col>
      <xdr:colOff>165100</xdr:colOff>
      <xdr:row>97</xdr:row>
      <xdr:rowOff>137861</xdr:rowOff>
    </xdr:to>
    <xdr:sp macro="" textlink="">
      <xdr:nvSpPr>
        <xdr:cNvPr id="260" name="楕円 259">
          <a:extLst>
            <a:ext uri="{FF2B5EF4-FFF2-40B4-BE49-F238E27FC236}">
              <a16:creationId xmlns:a16="http://schemas.microsoft.com/office/drawing/2014/main" id="{D564C148-4D8C-4D5F-AE6D-410BC18E898F}"/>
            </a:ext>
          </a:extLst>
        </xdr:cNvPr>
        <xdr:cNvSpPr/>
      </xdr:nvSpPr>
      <xdr:spPr>
        <a:xfrm>
          <a:off x="1968500" y="166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128988</xdr:rowOff>
    </xdr:from>
    <xdr:ext cx="534377" cy="259045"/>
    <xdr:sp macro="" textlink="">
      <xdr:nvSpPr>
        <xdr:cNvPr id="261" name="テキスト ボックス 260">
          <a:extLst>
            <a:ext uri="{FF2B5EF4-FFF2-40B4-BE49-F238E27FC236}">
              <a16:creationId xmlns:a16="http://schemas.microsoft.com/office/drawing/2014/main" id="{575685FC-CD54-4C74-9EB5-74728CC56B07}"/>
            </a:ext>
          </a:extLst>
        </xdr:cNvPr>
        <xdr:cNvSpPr txBox="1"/>
      </xdr:nvSpPr>
      <xdr:spPr>
        <a:xfrm>
          <a:off x="1752111" y="167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26347</xdr:rowOff>
    </xdr:from>
    <xdr:to>
      <xdr:col>6</xdr:col>
      <xdr:colOff>38100</xdr:colOff>
      <xdr:row>97</xdr:row>
      <xdr:rowOff>127947</xdr:rowOff>
    </xdr:to>
    <xdr:sp macro="" textlink="">
      <xdr:nvSpPr>
        <xdr:cNvPr id="262" name="楕円 261">
          <a:extLst>
            <a:ext uri="{FF2B5EF4-FFF2-40B4-BE49-F238E27FC236}">
              <a16:creationId xmlns:a16="http://schemas.microsoft.com/office/drawing/2014/main" id="{0F4FF287-9F43-4C27-A5D0-920BB764EA19}"/>
            </a:ext>
          </a:extLst>
        </xdr:cNvPr>
        <xdr:cNvSpPr/>
      </xdr:nvSpPr>
      <xdr:spPr>
        <a:xfrm>
          <a:off x="1079500" y="166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119074</xdr:rowOff>
    </xdr:from>
    <xdr:ext cx="534377" cy="259045"/>
    <xdr:sp macro="" textlink="">
      <xdr:nvSpPr>
        <xdr:cNvPr id="263" name="テキスト ボックス 262">
          <a:extLst>
            <a:ext uri="{FF2B5EF4-FFF2-40B4-BE49-F238E27FC236}">
              <a16:creationId xmlns:a16="http://schemas.microsoft.com/office/drawing/2014/main" id="{CE32007B-14BE-4677-A031-A0141D21F0FB}"/>
            </a:ext>
          </a:extLst>
        </xdr:cNvPr>
        <xdr:cNvSpPr txBox="1"/>
      </xdr:nvSpPr>
      <xdr:spPr>
        <a:xfrm>
          <a:off x="863111" y="1674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A24E5550-1C86-41F6-AE47-F1C62763F91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ED4637A8-896F-47BF-8764-0D7265C6776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CC396EF5-4E1D-4205-A9D3-6E45B5E9CF5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5E02A70-9320-4552-AB01-3D6E055E8A6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CE0772F0-8CDF-4F5E-BCEF-347B0FA7479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44715CDB-17A4-4F0F-AFB5-9BEA3FB87BF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6EDE2B3-1A09-4CE0-80A5-A65B656351D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49AC36D0-4607-4425-A6BD-FEA069A932A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A2816E58-98C4-48D8-8372-7BD7866E7B6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D3E26692-923F-4392-823B-ADA9798D7C0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DD528197-5126-4E17-A417-005FD71633DA}"/>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3D9E128B-3AC2-4558-9062-313B3947AFB7}"/>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172FD799-94A7-4C4F-B2AE-417C1F8293B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DF5CFE28-B06C-4EBC-9FAD-0245F62AE6EE}"/>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2724E220-454E-4BCA-96C8-0756B87A8D1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6D2CC630-AA18-4193-8D5C-7949122CF928}"/>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EBAFBE34-11E8-438B-9298-896BD46F960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BB413744-1D1C-4857-966C-880C51099215}"/>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4D5D3052-E696-423F-BFEB-87A63C9E8E5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21C4FA57-6506-44A6-ABB6-C9EE0FB6F0E7}"/>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89DE8E53-1A87-4F4F-87AF-D7842C567DB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F21711CA-DDAC-4273-A9E3-76ACE314BA2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37A45184-723F-4C70-BD48-B753573ACFD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B873C14-E4D6-4E36-B4F6-55A1C39A8479}"/>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9DA85A40-7249-4F61-B065-43201E0A3484}"/>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FD4B7170-FC6D-41EF-BF3E-790D409886D8}"/>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5ED6DF12-7C85-47AA-B60C-805904ADECD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7518FEF-BB16-4FE5-BB50-8EAADE6B05B8}"/>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42355</xdr:rowOff>
    </xdr:from>
    <xdr:to>
      <xdr:col>55</xdr:col>
      <xdr:colOff>0</xdr:colOff>
      <xdr:row>39</xdr:row>
      <xdr:rowOff>42926</xdr:rowOff>
    </xdr:to>
    <xdr:cxnSp macro="">
      <xdr:nvCxnSpPr>
        <xdr:cNvPr id="292" name="直線コネクタ 291">
          <a:extLst>
            <a:ext uri="{FF2B5EF4-FFF2-40B4-BE49-F238E27FC236}">
              <a16:creationId xmlns:a16="http://schemas.microsoft.com/office/drawing/2014/main" id="{1640582F-E7F8-4C37-A1FA-748565F1FD90}"/>
            </a:ext>
          </a:extLst>
        </xdr:cNvPr>
        <xdr:cNvCxnSpPr/>
      </xdr:nvCxnSpPr>
      <xdr:spPr>
        <a:xfrm flipV="1">
          <a:off x="9639300" y="672890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7924A304-9588-4234-905C-1DEF86211391}"/>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53E73DDD-1FC7-4749-A672-1237EFC4644F}"/>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41402</xdr:rowOff>
    </xdr:from>
    <xdr:to>
      <xdr:col>50</xdr:col>
      <xdr:colOff>114300</xdr:colOff>
      <xdr:row>39</xdr:row>
      <xdr:rowOff>42926</xdr:rowOff>
    </xdr:to>
    <xdr:cxnSp macro="">
      <xdr:nvCxnSpPr>
        <xdr:cNvPr id="295" name="直線コネクタ 294">
          <a:extLst>
            <a:ext uri="{FF2B5EF4-FFF2-40B4-BE49-F238E27FC236}">
              <a16:creationId xmlns:a16="http://schemas.microsoft.com/office/drawing/2014/main" id="{5DB667E8-417B-4A05-AB5D-638D4DCE6E56}"/>
            </a:ext>
          </a:extLst>
        </xdr:cNvPr>
        <xdr:cNvCxnSpPr/>
      </xdr:nvCxnSpPr>
      <xdr:spPr>
        <a:xfrm>
          <a:off x="8750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AADB2B1D-5F2E-4D10-BAEE-B5BB2B436BD3}"/>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F8F1EEC6-FA3E-4EAD-8DB1-B8968CB2FEBE}"/>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41402</xdr:rowOff>
    </xdr:from>
    <xdr:to>
      <xdr:col>45</xdr:col>
      <xdr:colOff>177800</xdr:colOff>
      <xdr:row>39</xdr:row>
      <xdr:rowOff>41973</xdr:rowOff>
    </xdr:to>
    <xdr:cxnSp macro="">
      <xdr:nvCxnSpPr>
        <xdr:cNvPr id="298" name="直線コネクタ 297">
          <a:extLst>
            <a:ext uri="{FF2B5EF4-FFF2-40B4-BE49-F238E27FC236}">
              <a16:creationId xmlns:a16="http://schemas.microsoft.com/office/drawing/2014/main" id="{963E83DA-C1A0-476B-8536-24620A2A6B27}"/>
            </a:ext>
          </a:extLst>
        </xdr:cNvPr>
        <xdr:cNvCxnSpPr/>
      </xdr:nvCxnSpPr>
      <xdr:spPr>
        <a:xfrm flipV="1">
          <a:off x="7861300" y="672795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58544622-5D26-43B3-86D8-A92FF9C1C823}"/>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F9F3E8F5-7C9E-4C35-87B3-EA6D6F7559A8}"/>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41973</xdr:rowOff>
    </xdr:from>
    <xdr:to>
      <xdr:col>41</xdr:col>
      <xdr:colOff>50800</xdr:colOff>
      <xdr:row>39</xdr:row>
      <xdr:rowOff>41973</xdr:rowOff>
    </xdr:to>
    <xdr:cxnSp macro="">
      <xdr:nvCxnSpPr>
        <xdr:cNvPr id="301" name="直線コネクタ 300">
          <a:extLst>
            <a:ext uri="{FF2B5EF4-FFF2-40B4-BE49-F238E27FC236}">
              <a16:creationId xmlns:a16="http://schemas.microsoft.com/office/drawing/2014/main" id="{1F41236E-0FCD-4884-9652-BBC2B723D160}"/>
            </a:ext>
          </a:extLst>
        </xdr:cNvPr>
        <xdr:cNvCxnSpPr/>
      </xdr:nvCxnSpPr>
      <xdr:spPr>
        <a:xfrm>
          <a:off x="6972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8ADD4EDF-0312-496C-9E53-8C677F57C38D}"/>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907C3DD-A185-414A-AC90-A0493010D7F1}"/>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811A71F5-958D-447E-9A48-8C100715D8F3}"/>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4CDEF796-B547-4821-8300-3472C737B039}"/>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2A488BF-4508-4E43-9464-0ED6C98EE6B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6FC29DC-176A-4FE1-A5AA-16B6A15D7C0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2FBC6D0C-8DAA-4D1A-B740-B45A1301E48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7BDCB34B-4FB6-4F17-A086-D05C2B2B86C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339EC5F3-6F1D-4FDC-A16E-B06B09E25BA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163005</xdr:rowOff>
    </xdr:from>
    <xdr:to>
      <xdr:col>55</xdr:col>
      <xdr:colOff>50800</xdr:colOff>
      <xdr:row>39</xdr:row>
      <xdr:rowOff>93155</xdr:rowOff>
    </xdr:to>
    <xdr:sp macro="" textlink="">
      <xdr:nvSpPr>
        <xdr:cNvPr id="311" name="楕円 310">
          <a:extLst>
            <a:ext uri="{FF2B5EF4-FFF2-40B4-BE49-F238E27FC236}">
              <a16:creationId xmlns:a16="http://schemas.microsoft.com/office/drawing/2014/main" id="{C7CFC6E9-E8EB-4A9F-BC14-615CBB7AA569}"/>
            </a:ext>
          </a:extLst>
        </xdr:cNvPr>
        <xdr:cNvSpPr/>
      </xdr:nvSpPr>
      <xdr:spPr>
        <a:xfrm>
          <a:off x="10426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77932</xdr:rowOff>
    </xdr:from>
    <xdr:ext cx="313932" cy="259045"/>
    <xdr:sp macro="" textlink="">
      <xdr:nvSpPr>
        <xdr:cNvPr id="312" name="労働費該当値テキスト">
          <a:extLst>
            <a:ext uri="{FF2B5EF4-FFF2-40B4-BE49-F238E27FC236}">
              <a16:creationId xmlns:a16="http://schemas.microsoft.com/office/drawing/2014/main" id="{5DB090E4-73C8-42C2-9236-9E5CC6A7EBEE}"/>
            </a:ext>
          </a:extLst>
        </xdr:cNvPr>
        <xdr:cNvSpPr txBox="1"/>
      </xdr:nvSpPr>
      <xdr:spPr>
        <a:xfrm>
          <a:off x="10528300" y="6593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3" name="楕円 312">
          <a:extLst>
            <a:ext uri="{FF2B5EF4-FFF2-40B4-BE49-F238E27FC236}">
              <a16:creationId xmlns:a16="http://schemas.microsoft.com/office/drawing/2014/main" id="{237201C1-6CD5-4E64-A303-BA9D117A22BF}"/>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4" name="テキスト ボックス 313">
          <a:extLst>
            <a:ext uri="{FF2B5EF4-FFF2-40B4-BE49-F238E27FC236}">
              <a16:creationId xmlns:a16="http://schemas.microsoft.com/office/drawing/2014/main" id="{9C3D76F2-94D3-48D0-8F5F-31546CC69CDD}"/>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162052</xdr:rowOff>
    </xdr:from>
    <xdr:to>
      <xdr:col>46</xdr:col>
      <xdr:colOff>38100</xdr:colOff>
      <xdr:row>39</xdr:row>
      <xdr:rowOff>92202</xdr:rowOff>
    </xdr:to>
    <xdr:sp macro="" textlink="">
      <xdr:nvSpPr>
        <xdr:cNvPr id="315" name="楕円 314">
          <a:extLst>
            <a:ext uri="{FF2B5EF4-FFF2-40B4-BE49-F238E27FC236}">
              <a16:creationId xmlns:a16="http://schemas.microsoft.com/office/drawing/2014/main" id="{242C5356-B569-4249-87D6-2BC21B7B40CD}"/>
            </a:ext>
          </a:extLst>
        </xdr:cNvPr>
        <xdr:cNvSpPr/>
      </xdr:nvSpPr>
      <xdr:spPr>
        <a:xfrm>
          <a:off x="8699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83329</xdr:rowOff>
    </xdr:from>
    <xdr:ext cx="313932" cy="259045"/>
    <xdr:sp macro="" textlink="">
      <xdr:nvSpPr>
        <xdr:cNvPr id="316" name="テキスト ボックス 315">
          <a:extLst>
            <a:ext uri="{FF2B5EF4-FFF2-40B4-BE49-F238E27FC236}">
              <a16:creationId xmlns:a16="http://schemas.microsoft.com/office/drawing/2014/main" id="{D117AFD1-58B8-4D6C-9857-17EC66110121}"/>
            </a:ext>
          </a:extLst>
        </xdr:cNvPr>
        <xdr:cNvSpPr txBox="1"/>
      </xdr:nvSpPr>
      <xdr:spPr>
        <a:xfrm>
          <a:off x="8593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162623</xdr:rowOff>
    </xdr:from>
    <xdr:to>
      <xdr:col>41</xdr:col>
      <xdr:colOff>101600</xdr:colOff>
      <xdr:row>39</xdr:row>
      <xdr:rowOff>92773</xdr:rowOff>
    </xdr:to>
    <xdr:sp macro="" textlink="">
      <xdr:nvSpPr>
        <xdr:cNvPr id="317" name="楕円 316">
          <a:extLst>
            <a:ext uri="{FF2B5EF4-FFF2-40B4-BE49-F238E27FC236}">
              <a16:creationId xmlns:a16="http://schemas.microsoft.com/office/drawing/2014/main" id="{C0C91FEA-0CDE-40A2-8B74-385C5BEE84A6}"/>
            </a:ext>
          </a:extLst>
        </xdr:cNvPr>
        <xdr:cNvSpPr/>
      </xdr:nvSpPr>
      <xdr:spPr>
        <a:xfrm>
          <a:off x="781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83900</xdr:rowOff>
    </xdr:from>
    <xdr:ext cx="313932" cy="259045"/>
    <xdr:sp macro="" textlink="">
      <xdr:nvSpPr>
        <xdr:cNvPr id="318" name="テキスト ボックス 317">
          <a:extLst>
            <a:ext uri="{FF2B5EF4-FFF2-40B4-BE49-F238E27FC236}">
              <a16:creationId xmlns:a16="http://schemas.microsoft.com/office/drawing/2014/main" id="{4936AD82-59EA-4992-9FA2-3F6DAE518812}"/>
            </a:ext>
          </a:extLst>
        </xdr:cNvPr>
        <xdr:cNvSpPr txBox="1"/>
      </xdr:nvSpPr>
      <xdr:spPr>
        <a:xfrm>
          <a:off x="7704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162623</xdr:rowOff>
    </xdr:from>
    <xdr:to>
      <xdr:col>36</xdr:col>
      <xdr:colOff>165100</xdr:colOff>
      <xdr:row>39</xdr:row>
      <xdr:rowOff>92773</xdr:rowOff>
    </xdr:to>
    <xdr:sp macro="" textlink="">
      <xdr:nvSpPr>
        <xdr:cNvPr id="319" name="楕円 318">
          <a:extLst>
            <a:ext uri="{FF2B5EF4-FFF2-40B4-BE49-F238E27FC236}">
              <a16:creationId xmlns:a16="http://schemas.microsoft.com/office/drawing/2014/main" id="{55D3BA1A-8934-4056-ABC5-9B429AD92578}"/>
            </a:ext>
          </a:extLst>
        </xdr:cNvPr>
        <xdr:cNvSpPr/>
      </xdr:nvSpPr>
      <xdr:spPr>
        <a:xfrm>
          <a:off x="6921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83900</xdr:rowOff>
    </xdr:from>
    <xdr:ext cx="313932" cy="259045"/>
    <xdr:sp macro="" textlink="">
      <xdr:nvSpPr>
        <xdr:cNvPr id="320" name="テキスト ボックス 319">
          <a:extLst>
            <a:ext uri="{FF2B5EF4-FFF2-40B4-BE49-F238E27FC236}">
              <a16:creationId xmlns:a16="http://schemas.microsoft.com/office/drawing/2014/main" id="{2D8BB814-27CB-41C1-A978-3FA3F0DAA314}"/>
            </a:ext>
          </a:extLst>
        </xdr:cNvPr>
        <xdr:cNvSpPr txBox="1"/>
      </xdr:nvSpPr>
      <xdr:spPr>
        <a:xfrm>
          <a:off x="6815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4808487D-3427-48F5-926E-458C6D70B67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AB71B5AC-B8E5-4DC6-B750-0523F814068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D43AAC25-84FA-4A6F-9204-962E9BFE692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EE258D65-418D-4C8A-B6E2-96BE0F1DC15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8CE9574A-83F0-4304-8951-9FB3698DDE8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999DFCDB-2595-4CB3-BD96-A64BF3E2251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F5411EA9-F057-4154-B3AE-D4D166A02CA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6D2412B2-1A5E-4B5B-8FB4-CDFF1CA5F74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F3A2C411-EB50-441B-A0C3-834685AF4DB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8D1C82F1-D836-4896-8190-A122477D31C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11278020-82C1-4D5E-8A12-7ED6C219719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35E11EEE-3D71-46E4-9358-12CB603459BB}"/>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C792C2F2-67CE-4037-BBEE-2E710FB92D9C}"/>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11D8202B-C268-4F19-A912-8F12CD37207C}"/>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B3DD5C8-8C98-496A-8612-8EB27FE9183A}"/>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F5782FD4-B215-4910-BCD6-2CFA31C6F94C}"/>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490D588F-41A1-4630-80B6-0B91E1FEFF16}"/>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3EAFB815-5D83-4261-BA1E-B54FE8C09F93}"/>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1338FDC4-073B-4AE8-9FE4-8CE99DD6FDDD}"/>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F22D6E7C-26C4-48F4-B47C-EF88FFB63D74}"/>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D00C743D-C7F0-49C9-9998-06885B0665A5}"/>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4A3198BE-6D0B-4003-A23A-871577C3E3A5}"/>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8572473A-3CC0-44BD-BC6B-65E0B59CE65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569ACE1-7F44-4C08-8A1C-8A8F3921F66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6D850541-77A5-439F-9036-2076A9060D7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92D31247-8DA6-4AC4-84D6-EDCB83570DC6}"/>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491067CA-B075-4EA1-A0E6-66299311049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6A19963D-C848-4B33-A0AB-8CFC58EA1876}"/>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18DF83EE-4A77-47AA-92B3-8DC0AE2AE35B}"/>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E972AF8D-C823-433F-9780-33B6B04AAA05}"/>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69422</xdr:rowOff>
    </xdr:from>
    <xdr:to>
      <xdr:col>55</xdr:col>
      <xdr:colOff>0</xdr:colOff>
      <xdr:row>58</xdr:row>
      <xdr:rowOff>82942</xdr:rowOff>
    </xdr:to>
    <xdr:cxnSp macro="">
      <xdr:nvCxnSpPr>
        <xdr:cNvPr id="351" name="直線コネクタ 350">
          <a:extLst>
            <a:ext uri="{FF2B5EF4-FFF2-40B4-BE49-F238E27FC236}">
              <a16:creationId xmlns:a16="http://schemas.microsoft.com/office/drawing/2014/main" id="{15DD68C9-4E66-4C2B-ABFA-1E38D5E57715}"/>
            </a:ext>
          </a:extLst>
        </xdr:cNvPr>
        <xdr:cNvCxnSpPr/>
      </xdr:nvCxnSpPr>
      <xdr:spPr>
        <a:xfrm>
          <a:off x="9639300" y="10013522"/>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8FE7B5C3-48AF-4514-A864-D90805F48419}"/>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36A6E365-37BC-490F-AEAB-F220C8DB755A}"/>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45082</xdr:rowOff>
    </xdr:from>
    <xdr:to>
      <xdr:col>50</xdr:col>
      <xdr:colOff>114300</xdr:colOff>
      <xdr:row>58</xdr:row>
      <xdr:rowOff>69422</xdr:rowOff>
    </xdr:to>
    <xdr:cxnSp macro="">
      <xdr:nvCxnSpPr>
        <xdr:cNvPr id="354" name="直線コネクタ 353">
          <a:extLst>
            <a:ext uri="{FF2B5EF4-FFF2-40B4-BE49-F238E27FC236}">
              <a16:creationId xmlns:a16="http://schemas.microsoft.com/office/drawing/2014/main" id="{D8B00495-B9F6-4594-90CD-DDA3940FE6E0}"/>
            </a:ext>
          </a:extLst>
        </xdr:cNvPr>
        <xdr:cNvCxnSpPr/>
      </xdr:nvCxnSpPr>
      <xdr:spPr>
        <a:xfrm>
          <a:off x="8750300" y="9989182"/>
          <a:ext cx="889000" cy="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4233F5C1-CD52-4C22-95CD-077011886E84}"/>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5D1C48F4-B796-42E3-A6DF-947BE3A192B5}"/>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30582</xdr:rowOff>
    </xdr:from>
    <xdr:to>
      <xdr:col>45</xdr:col>
      <xdr:colOff>177800</xdr:colOff>
      <xdr:row>58</xdr:row>
      <xdr:rowOff>45082</xdr:rowOff>
    </xdr:to>
    <xdr:cxnSp macro="">
      <xdr:nvCxnSpPr>
        <xdr:cNvPr id="357" name="直線コネクタ 356">
          <a:extLst>
            <a:ext uri="{FF2B5EF4-FFF2-40B4-BE49-F238E27FC236}">
              <a16:creationId xmlns:a16="http://schemas.microsoft.com/office/drawing/2014/main" id="{6BDDA0A1-629C-4F2C-BD48-D9407762ACBE}"/>
            </a:ext>
          </a:extLst>
        </xdr:cNvPr>
        <xdr:cNvCxnSpPr/>
      </xdr:nvCxnSpPr>
      <xdr:spPr>
        <a:xfrm>
          <a:off x="7861300" y="9974682"/>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68C1F8E9-FFFE-4435-8639-FA6FFBBE1ED9}"/>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32A779F3-B862-4FC1-8071-B9255F17E955}"/>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19794</xdr:rowOff>
    </xdr:from>
    <xdr:to>
      <xdr:col>41</xdr:col>
      <xdr:colOff>50800</xdr:colOff>
      <xdr:row>58</xdr:row>
      <xdr:rowOff>30582</xdr:rowOff>
    </xdr:to>
    <xdr:cxnSp macro="">
      <xdr:nvCxnSpPr>
        <xdr:cNvPr id="360" name="直線コネクタ 359">
          <a:extLst>
            <a:ext uri="{FF2B5EF4-FFF2-40B4-BE49-F238E27FC236}">
              <a16:creationId xmlns:a16="http://schemas.microsoft.com/office/drawing/2014/main" id="{76767458-4AFA-47E2-B70D-74B6174AC86F}"/>
            </a:ext>
          </a:extLst>
        </xdr:cNvPr>
        <xdr:cNvCxnSpPr/>
      </xdr:nvCxnSpPr>
      <xdr:spPr>
        <a:xfrm>
          <a:off x="6972300" y="9963894"/>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38D5348E-9584-4181-BB1E-6FC0A1520075}"/>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BFCC2999-FAAD-459F-8B41-A04E807DAA81}"/>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A84B407E-B88E-47A3-95FF-BE5555A5C5F1}"/>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1114BB9A-957D-44B7-9A24-F7566B33BD94}"/>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BF3D669-91E7-4CB4-AE5D-3169F362A40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81B205C-C89A-43B7-B103-48160EFDBC9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9990BEFD-E009-4AA7-8203-E5369BEC290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E6230234-90C2-418F-9710-41FBBF1746D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83E4253C-B3B4-4A29-ADA9-E08FAF13717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32142</xdr:rowOff>
    </xdr:from>
    <xdr:to>
      <xdr:col>55</xdr:col>
      <xdr:colOff>50800</xdr:colOff>
      <xdr:row>58</xdr:row>
      <xdr:rowOff>133742</xdr:rowOff>
    </xdr:to>
    <xdr:sp macro="" textlink="">
      <xdr:nvSpPr>
        <xdr:cNvPr id="370" name="楕円 369">
          <a:extLst>
            <a:ext uri="{FF2B5EF4-FFF2-40B4-BE49-F238E27FC236}">
              <a16:creationId xmlns:a16="http://schemas.microsoft.com/office/drawing/2014/main" id="{DA019E71-B5B3-44C8-8994-F1FDD2A66158}"/>
            </a:ext>
          </a:extLst>
        </xdr:cNvPr>
        <xdr:cNvSpPr/>
      </xdr:nvSpPr>
      <xdr:spPr>
        <a:xfrm>
          <a:off x="10426700" y="99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118519</xdr:rowOff>
    </xdr:from>
    <xdr:ext cx="534377" cy="259045"/>
    <xdr:sp macro="" textlink="">
      <xdr:nvSpPr>
        <xdr:cNvPr id="371" name="農林水産業費該当値テキスト">
          <a:extLst>
            <a:ext uri="{FF2B5EF4-FFF2-40B4-BE49-F238E27FC236}">
              <a16:creationId xmlns:a16="http://schemas.microsoft.com/office/drawing/2014/main" id="{20F5894A-9F3B-4483-A167-94FA2BD4CE85}"/>
            </a:ext>
          </a:extLst>
        </xdr:cNvPr>
        <xdr:cNvSpPr txBox="1"/>
      </xdr:nvSpPr>
      <xdr:spPr>
        <a:xfrm>
          <a:off x="10528300" y="989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18622</xdr:rowOff>
    </xdr:from>
    <xdr:to>
      <xdr:col>50</xdr:col>
      <xdr:colOff>165100</xdr:colOff>
      <xdr:row>58</xdr:row>
      <xdr:rowOff>120222</xdr:rowOff>
    </xdr:to>
    <xdr:sp macro="" textlink="">
      <xdr:nvSpPr>
        <xdr:cNvPr id="372" name="楕円 371">
          <a:extLst>
            <a:ext uri="{FF2B5EF4-FFF2-40B4-BE49-F238E27FC236}">
              <a16:creationId xmlns:a16="http://schemas.microsoft.com/office/drawing/2014/main" id="{E1F6461C-F05A-4D4C-A832-C9F7F4B5F386}"/>
            </a:ext>
          </a:extLst>
        </xdr:cNvPr>
        <xdr:cNvSpPr/>
      </xdr:nvSpPr>
      <xdr:spPr>
        <a:xfrm>
          <a:off x="9588500" y="99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111349</xdr:rowOff>
    </xdr:from>
    <xdr:ext cx="534377" cy="259045"/>
    <xdr:sp macro="" textlink="">
      <xdr:nvSpPr>
        <xdr:cNvPr id="373" name="テキスト ボックス 372">
          <a:extLst>
            <a:ext uri="{FF2B5EF4-FFF2-40B4-BE49-F238E27FC236}">
              <a16:creationId xmlns:a16="http://schemas.microsoft.com/office/drawing/2014/main" id="{64110957-ACBB-44E7-8733-2EF637615673}"/>
            </a:ext>
          </a:extLst>
        </xdr:cNvPr>
        <xdr:cNvSpPr txBox="1"/>
      </xdr:nvSpPr>
      <xdr:spPr>
        <a:xfrm>
          <a:off x="9372111" y="100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165732</xdr:rowOff>
    </xdr:from>
    <xdr:to>
      <xdr:col>46</xdr:col>
      <xdr:colOff>38100</xdr:colOff>
      <xdr:row>58</xdr:row>
      <xdr:rowOff>95882</xdr:rowOff>
    </xdr:to>
    <xdr:sp macro="" textlink="">
      <xdr:nvSpPr>
        <xdr:cNvPr id="374" name="楕円 373">
          <a:extLst>
            <a:ext uri="{FF2B5EF4-FFF2-40B4-BE49-F238E27FC236}">
              <a16:creationId xmlns:a16="http://schemas.microsoft.com/office/drawing/2014/main" id="{3342FA25-C843-4E04-B56C-A6F0C6EB1A7B}"/>
            </a:ext>
          </a:extLst>
        </xdr:cNvPr>
        <xdr:cNvSpPr/>
      </xdr:nvSpPr>
      <xdr:spPr>
        <a:xfrm>
          <a:off x="8699500" y="9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87009</xdr:rowOff>
    </xdr:from>
    <xdr:ext cx="534377" cy="259045"/>
    <xdr:sp macro="" textlink="">
      <xdr:nvSpPr>
        <xdr:cNvPr id="375" name="テキスト ボックス 374">
          <a:extLst>
            <a:ext uri="{FF2B5EF4-FFF2-40B4-BE49-F238E27FC236}">
              <a16:creationId xmlns:a16="http://schemas.microsoft.com/office/drawing/2014/main" id="{F444B29C-3B40-4C72-95D6-D8C80DB0333E}"/>
            </a:ext>
          </a:extLst>
        </xdr:cNvPr>
        <xdr:cNvSpPr txBox="1"/>
      </xdr:nvSpPr>
      <xdr:spPr>
        <a:xfrm>
          <a:off x="8483111" y="100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151232</xdr:rowOff>
    </xdr:from>
    <xdr:to>
      <xdr:col>41</xdr:col>
      <xdr:colOff>101600</xdr:colOff>
      <xdr:row>58</xdr:row>
      <xdr:rowOff>81382</xdr:rowOff>
    </xdr:to>
    <xdr:sp macro="" textlink="">
      <xdr:nvSpPr>
        <xdr:cNvPr id="376" name="楕円 375">
          <a:extLst>
            <a:ext uri="{FF2B5EF4-FFF2-40B4-BE49-F238E27FC236}">
              <a16:creationId xmlns:a16="http://schemas.microsoft.com/office/drawing/2014/main" id="{7CFC040A-F0A4-401D-B710-D7D2A9D0B096}"/>
            </a:ext>
          </a:extLst>
        </xdr:cNvPr>
        <xdr:cNvSpPr/>
      </xdr:nvSpPr>
      <xdr:spPr>
        <a:xfrm>
          <a:off x="7810500" y="99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72509</xdr:rowOff>
    </xdr:from>
    <xdr:ext cx="534377" cy="259045"/>
    <xdr:sp macro="" textlink="">
      <xdr:nvSpPr>
        <xdr:cNvPr id="377" name="テキスト ボックス 376">
          <a:extLst>
            <a:ext uri="{FF2B5EF4-FFF2-40B4-BE49-F238E27FC236}">
              <a16:creationId xmlns:a16="http://schemas.microsoft.com/office/drawing/2014/main" id="{A436F744-FC59-4DDC-B225-EE6679206BE9}"/>
            </a:ext>
          </a:extLst>
        </xdr:cNvPr>
        <xdr:cNvSpPr txBox="1"/>
      </xdr:nvSpPr>
      <xdr:spPr>
        <a:xfrm>
          <a:off x="7594111" y="100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140444</xdr:rowOff>
    </xdr:from>
    <xdr:to>
      <xdr:col>36</xdr:col>
      <xdr:colOff>165100</xdr:colOff>
      <xdr:row>58</xdr:row>
      <xdr:rowOff>70594</xdr:rowOff>
    </xdr:to>
    <xdr:sp macro="" textlink="">
      <xdr:nvSpPr>
        <xdr:cNvPr id="378" name="楕円 377">
          <a:extLst>
            <a:ext uri="{FF2B5EF4-FFF2-40B4-BE49-F238E27FC236}">
              <a16:creationId xmlns:a16="http://schemas.microsoft.com/office/drawing/2014/main" id="{8917FFE6-A5A2-4F0E-83EA-2893629D0B11}"/>
            </a:ext>
          </a:extLst>
        </xdr:cNvPr>
        <xdr:cNvSpPr/>
      </xdr:nvSpPr>
      <xdr:spPr>
        <a:xfrm>
          <a:off x="6921500" y="99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61721</xdr:rowOff>
    </xdr:from>
    <xdr:ext cx="534377" cy="259045"/>
    <xdr:sp macro="" textlink="">
      <xdr:nvSpPr>
        <xdr:cNvPr id="379" name="テキスト ボックス 378">
          <a:extLst>
            <a:ext uri="{FF2B5EF4-FFF2-40B4-BE49-F238E27FC236}">
              <a16:creationId xmlns:a16="http://schemas.microsoft.com/office/drawing/2014/main" id="{BEB1ADAE-423D-4274-B0A6-9BC24814B1E1}"/>
            </a:ext>
          </a:extLst>
        </xdr:cNvPr>
        <xdr:cNvSpPr txBox="1"/>
      </xdr:nvSpPr>
      <xdr:spPr>
        <a:xfrm>
          <a:off x="6705111" y="100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7431C9E6-B364-4751-B296-6BC3F5F6957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3E884FAE-1F36-46E8-9701-0E8BF050EEE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47C9C3F8-69D6-488F-BEA6-002CD3A937E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C4C0A791-F06C-4168-908A-C66221A071B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35BDA10B-A55C-4C17-9599-1E2CB147852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25D9E5F1-9D3D-4A67-8CDA-148203DDAC2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50583309-0588-4B54-A6D8-234DA5A0F8A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3D44EE11-6563-4BBF-9FFC-384D83E0324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FA6F70B0-52BC-4826-8982-5CD74398E52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87F0F1D0-A80B-48E8-B2C7-B703EA06B25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A1CE7AB9-EF9A-484B-AA5A-7FA4DCD7E9E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DBF8D9E6-8958-4832-B546-E5906C4E12B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6CCAD31F-538C-4716-B2E1-6BCF10EE063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1F7D492E-8D25-4DC1-BF4A-545F8B7408A4}"/>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3685A19D-423F-4FA8-A7ED-E6A27AECF8A5}"/>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2594498A-1F91-4C52-9D94-2F135E83258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9B3EE25-84B4-4246-AA1E-50A301D8D29B}"/>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1F778FC7-D774-421D-A720-FD4DEF6033C6}"/>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C5149423-33BB-4D17-841A-CD367D6DAA2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698CE556-67AF-4875-A5D2-BF0396CAE282}"/>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3438752F-3245-4427-908C-C6F1C48D973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BE360A13-D01C-4B20-8264-9DDCB73B55AD}"/>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6839269-A85E-4226-A828-1B89BB974A4A}"/>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489D7616-988C-466E-98BA-322F400368BF}"/>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64ACBB3C-EE9F-400E-B107-F94059C770AB}"/>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9B6063E4-ADB0-4789-8715-9FDF6BA60C2D}"/>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99467</xdr:rowOff>
    </xdr:from>
    <xdr:to>
      <xdr:col>55</xdr:col>
      <xdr:colOff>0</xdr:colOff>
      <xdr:row>77</xdr:row>
      <xdr:rowOff>103901</xdr:rowOff>
    </xdr:to>
    <xdr:cxnSp macro="">
      <xdr:nvCxnSpPr>
        <xdr:cNvPr id="406" name="直線コネクタ 405">
          <a:extLst>
            <a:ext uri="{FF2B5EF4-FFF2-40B4-BE49-F238E27FC236}">
              <a16:creationId xmlns:a16="http://schemas.microsoft.com/office/drawing/2014/main" id="{789A8BA4-1EF6-44DE-885C-105F92B63D6C}"/>
            </a:ext>
          </a:extLst>
        </xdr:cNvPr>
        <xdr:cNvCxnSpPr/>
      </xdr:nvCxnSpPr>
      <xdr:spPr>
        <a:xfrm flipV="1">
          <a:off x="9639300" y="13301117"/>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92C686EC-A291-4215-9C85-8B7A0899ED19}"/>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12D27219-CFA6-413D-8384-0E39172DD7BE}"/>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75898</xdr:rowOff>
    </xdr:from>
    <xdr:to>
      <xdr:col>50</xdr:col>
      <xdr:colOff>114300</xdr:colOff>
      <xdr:row>77</xdr:row>
      <xdr:rowOff>103901</xdr:rowOff>
    </xdr:to>
    <xdr:cxnSp macro="">
      <xdr:nvCxnSpPr>
        <xdr:cNvPr id="409" name="直線コネクタ 408">
          <a:extLst>
            <a:ext uri="{FF2B5EF4-FFF2-40B4-BE49-F238E27FC236}">
              <a16:creationId xmlns:a16="http://schemas.microsoft.com/office/drawing/2014/main" id="{2FF5EE07-F3DB-4F10-A023-1B3F21F547F6}"/>
            </a:ext>
          </a:extLst>
        </xdr:cNvPr>
        <xdr:cNvCxnSpPr/>
      </xdr:nvCxnSpPr>
      <xdr:spPr>
        <a:xfrm>
          <a:off x="8750300" y="1327754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42E21F42-DD92-4300-AE21-10AE2022558C}"/>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D11D5266-E263-4FC9-872A-9D2B758D1682}"/>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53015</xdr:rowOff>
    </xdr:from>
    <xdr:to>
      <xdr:col>45</xdr:col>
      <xdr:colOff>177800</xdr:colOff>
      <xdr:row>77</xdr:row>
      <xdr:rowOff>75898</xdr:rowOff>
    </xdr:to>
    <xdr:cxnSp macro="">
      <xdr:nvCxnSpPr>
        <xdr:cNvPr id="412" name="直線コネクタ 411">
          <a:extLst>
            <a:ext uri="{FF2B5EF4-FFF2-40B4-BE49-F238E27FC236}">
              <a16:creationId xmlns:a16="http://schemas.microsoft.com/office/drawing/2014/main" id="{DA020BEE-0431-4FA8-8C15-32A84BAD46C3}"/>
            </a:ext>
          </a:extLst>
        </xdr:cNvPr>
        <xdr:cNvCxnSpPr/>
      </xdr:nvCxnSpPr>
      <xdr:spPr>
        <a:xfrm>
          <a:off x="7861300" y="13254665"/>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B7A1DA16-28B4-4027-A9CE-0549BBADC3FE}"/>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1F51501A-4F6A-41B7-8701-4132DCBF040F}"/>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2975</xdr:rowOff>
    </xdr:from>
    <xdr:to>
      <xdr:col>41</xdr:col>
      <xdr:colOff>50800</xdr:colOff>
      <xdr:row>77</xdr:row>
      <xdr:rowOff>53015</xdr:rowOff>
    </xdr:to>
    <xdr:cxnSp macro="">
      <xdr:nvCxnSpPr>
        <xdr:cNvPr id="415" name="直線コネクタ 414">
          <a:extLst>
            <a:ext uri="{FF2B5EF4-FFF2-40B4-BE49-F238E27FC236}">
              <a16:creationId xmlns:a16="http://schemas.microsoft.com/office/drawing/2014/main" id="{80648883-C0D4-4C70-A58B-AF091DFD8DDB}"/>
            </a:ext>
          </a:extLst>
        </xdr:cNvPr>
        <xdr:cNvCxnSpPr/>
      </xdr:nvCxnSpPr>
      <xdr:spPr>
        <a:xfrm>
          <a:off x="6972300" y="13204625"/>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222CF599-0BDD-459A-840B-0EC61204960A}"/>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D6D04F7D-123D-44C3-9FF9-E618BFDFADF4}"/>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827FB348-9CE1-45FA-8DC9-F48D25B9B0FB}"/>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8990856A-8397-49CB-8160-0CED863D204E}"/>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757D5143-A244-4270-B263-C022987EC4B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CF6408B-951B-4E30-BF26-11EE8818B4A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51028EA0-FF5D-4251-8863-7978C467C36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4DD1B5D-3FE9-4F9B-8A48-4C29B6130A1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60959820-35F4-408C-B8A1-0A0ED494B8B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48667</xdr:rowOff>
    </xdr:from>
    <xdr:to>
      <xdr:col>55</xdr:col>
      <xdr:colOff>50800</xdr:colOff>
      <xdr:row>77</xdr:row>
      <xdr:rowOff>150267</xdr:rowOff>
    </xdr:to>
    <xdr:sp macro="" textlink="">
      <xdr:nvSpPr>
        <xdr:cNvPr id="425" name="楕円 424">
          <a:extLst>
            <a:ext uri="{FF2B5EF4-FFF2-40B4-BE49-F238E27FC236}">
              <a16:creationId xmlns:a16="http://schemas.microsoft.com/office/drawing/2014/main" id="{80A598AE-B122-4AB2-A900-B7DA66691A2C}"/>
            </a:ext>
          </a:extLst>
        </xdr:cNvPr>
        <xdr:cNvSpPr/>
      </xdr:nvSpPr>
      <xdr:spPr>
        <a:xfrm>
          <a:off x="104267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27094</xdr:rowOff>
    </xdr:from>
    <xdr:ext cx="469744" cy="259045"/>
    <xdr:sp macro="" textlink="">
      <xdr:nvSpPr>
        <xdr:cNvPr id="426" name="商工費該当値テキスト">
          <a:extLst>
            <a:ext uri="{FF2B5EF4-FFF2-40B4-BE49-F238E27FC236}">
              <a16:creationId xmlns:a16="http://schemas.microsoft.com/office/drawing/2014/main" id="{0AABE2A7-8845-4023-91F4-300D4139611D}"/>
            </a:ext>
          </a:extLst>
        </xdr:cNvPr>
        <xdr:cNvSpPr txBox="1"/>
      </xdr:nvSpPr>
      <xdr:spPr>
        <a:xfrm>
          <a:off x="10528300" y="132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53101</xdr:rowOff>
    </xdr:from>
    <xdr:to>
      <xdr:col>50</xdr:col>
      <xdr:colOff>165100</xdr:colOff>
      <xdr:row>77</xdr:row>
      <xdr:rowOff>154701</xdr:rowOff>
    </xdr:to>
    <xdr:sp macro="" textlink="">
      <xdr:nvSpPr>
        <xdr:cNvPr id="427" name="楕円 426">
          <a:extLst>
            <a:ext uri="{FF2B5EF4-FFF2-40B4-BE49-F238E27FC236}">
              <a16:creationId xmlns:a16="http://schemas.microsoft.com/office/drawing/2014/main" id="{A2E1A1B6-6505-425B-8DA9-7BF860B10A0A}"/>
            </a:ext>
          </a:extLst>
        </xdr:cNvPr>
        <xdr:cNvSpPr/>
      </xdr:nvSpPr>
      <xdr:spPr>
        <a:xfrm>
          <a:off x="9588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145828</xdr:rowOff>
    </xdr:from>
    <xdr:ext cx="469744" cy="259045"/>
    <xdr:sp macro="" textlink="">
      <xdr:nvSpPr>
        <xdr:cNvPr id="428" name="テキスト ボックス 427">
          <a:extLst>
            <a:ext uri="{FF2B5EF4-FFF2-40B4-BE49-F238E27FC236}">
              <a16:creationId xmlns:a16="http://schemas.microsoft.com/office/drawing/2014/main" id="{62600C75-DFA6-4ABB-88A9-D152490F73B9}"/>
            </a:ext>
          </a:extLst>
        </xdr:cNvPr>
        <xdr:cNvSpPr txBox="1"/>
      </xdr:nvSpPr>
      <xdr:spPr>
        <a:xfrm>
          <a:off x="9404428" y="133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25098</xdr:rowOff>
    </xdr:from>
    <xdr:to>
      <xdr:col>46</xdr:col>
      <xdr:colOff>38100</xdr:colOff>
      <xdr:row>77</xdr:row>
      <xdr:rowOff>126698</xdr:rowOff>
    </xdr:to>
    <xdr:sp macro="" textlink="">
      <xdr:nvSpPr>
        <xdr:cNvPr id="429" name="楕円 428">
          <a:extLst>
            <a:ext uri="{FF2B5EF4-FFF2-40B4-BE49-F238E27FC236}">
              <a16:creationId xmlns:a16="http://schemas.microsoft.com/office/drawing/2014/main" id="{4DC0E9EC-828E-4B83-A07F-BE84786BEE2C}"/>
            </a:ext>
          </a:extLst>
        </xdr:cNvPr>
        <xdr:cNvSpPr/>
      </xdr:nvSpPr>
      <xdr:spPr>
        <a:xfrm>
          <a:off x="8699500" y="132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117825</xdr:rowOff>
    </xdr:from>
    <xdr:ext cx="534377" cy="259045"/>
    <xdr:sp macro="" textlink="">
      <xdr:nvSpPr>
        <xdr:cNvPr id="430" name="テキスト ボックス 429">
          <a:extLst>
            <a:ext uri="{FF2B5EF4-FFF2-40B4-BE49-F238E27FC236}">
              <a16:creationId xmlns:a16="http://schemas.microsoft.com/office/drawing/2014/main" id="{338D6221-3A1A-44C2-8A65-01801F1A5ADF}"/>
            </a:ext>
          </a:extLst>
        </xdr:cNvPr>
        <xdr:cNvSpPr txBox="1"/>
      </xdr:nvSpPr>
      <xdr:spPr>
        <a:xfrm>
          <a:off x="8483111" y="133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2215</xdr:rowOff>
    </xdr:from>
    <xdr:to>
      <xdr:col>41</xdr:col>
      <xdr:colOff>101600</xdr:colOff>
      <xdr:row>77</xdr:row>
      <xdr:rowOff>103815</xdr:rowOff>
    </xdr:to>
    <xdr:sp macro="" textlink="">
      <xdr:nvSpPr>
        <xdr:cNvPr id="431" name="楕円 430">
          <a:extLst>
            <a:ext uri="{FF2B5EF4-FFF2-40B4-BE49-F238E27FC236}">
              <a16:creationId xmlns:a16="http://schemas.microsoft.com/office/drawing/2014/main" id="{F8991ED5-1141-46DC-A43F-0220DE8AC62E}"/>
            </a:ext>
          </a:extLst>
        </xdr:cNvPr>
        <xdr:cNvSpPr/>
      </xdr:nvSpPr>
      <xdr:spPr>
        <a:xfrm>
          <a:off x="7810500" y="132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94942</xdr:rowOff>
    </xdr:from>
    <xdr:ext cx="534377" cy="259045"/>
    <xdr:sp macro="" textlink="">
      <xdr:nvSpPr>
        <xdr:cNvPr id="432" name="テキスト ボックス 431">
          <a:extLst>
            <a:ext uri="{FF2B5EF4-FFF2-40B4-BE49-F238E27FC236}">
              <a16:creationId xmlns:a16="http://schemas.microsoft.com/office/drawing/2014/main" id="{D6966506-0668-4FC7-AAEA-EFE677EFC1A8}"/>
            </a:ext>
          </a:extLst>
        </xdr:cNvPr>
        <xdr:cNvSpPr txBox="1"/>
      </xdr:nvSpPr>
      <xdr:spPr>
        <a:xfrm>
          <a:off x="7594111" y="132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123625</xdr:rowOff>
    </xdr:from>
    <xdr:to>
      <xdr:col>36</xdr:col>
      <xdr:colOff>165100</xdr:colOff>
      <xdr:row>77</xdr:row>
      <xdr:rowOff>53775</xdr:rowOff>
    </xdr:to>
    <xdr:sp macro="" textlink="">
      <xdr:nvSpPr>
        <xdr:cNvPr id="433" name="楕円 432">
          <a:extLst>
            <a:ext uri="{FF2B5EF4-FFF2-40B4-BE49-F238E27FC236}">
              <a16:creationId xmlns:a16="http://schemas.microsoft.com/office/drawing/2014/main" id="{0EC9D5B4-2800-4A81-8F04-68A78DC4A8A1}"/>
            </a:ext>
          </a:extLst>
        </xdr:cNvPr>
        <xdr:cNvSpPr/>
      </xdr:nvSpPr>
      <xdr:spPr>
        <a:xfrm>
          <a:off x="6921500" y="131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44902</xdr:rowOff>
    </xdr:from>
    <xdr:ext cx="534377" cy="259045"/>
    <xdr:sp macro="" textlink="">
      <xdr:nvSpPr>
        <xdr:cNvPr id="434" name="テキスト ボックス 433">
          <a:extLst>
            <a:ext uri="{FF2B5EF4-FFF2-40B4-BE49-F238E27FC236}">
              <a16:creationId xmlns:a16="http://schemas.microsoft.com/office/drawing/2014/main" id="{FAD72AE5-113B-4886-8D36-6BFD14421988}"/>
            </a:ext>
          </a:extLst>
        </xdr:cNvPr>
        <xdr:cNvSpPr txBox="1"/>
      </xdr:nvSpPr>
      <xdr:spPr>
        <a:xfrm>
          <a:off x="6705111" y="132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5B711473-FBE2-498A-960B-FFF1ACE7367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BA950E17-D136-4E51-9A07-D0C9E3C0EDB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50BF8E38-5B7D-4BEB-A107-5DAC2CF8C99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922F7993-A124-43B4-8559-5E6B4AE0DF0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2122A4EF-C66F-417A-AF10-795F979A92C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BFDFEEA4-0BA7-449C-BDCA-58275B01848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F41BFE47-3007-46C1-93C2-FBB224859D4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805EB018-AE1C-434F-8418-0A5178BE0AD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363607A-0245-4F93-BAD6-0C4399A93CE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6EC88DB2-6FA6-428B-988D-8D1AB12AB8D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5FDADB14-3AF7-4838-B985-9D67CBF898E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7CFE2526-4132-495C-8FD0-371B7AB88A4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ABF30EA9-868D-4365-94E1-FD9DF561A92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BB607775-58DA-4D46-8052-24E11EDF3F83}"/>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761C7ADA-2FF4-4AF8-9F15-942FBA4A1CAC}"/>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81805428-4182-4466-9A54-C2BA9FEC93D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1E6A6C8B-BCE2-4D87-80A8-5C73F1AC744E}"/>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960F6FAB-F2B5-4E47-A08D-CC55F18ACCE2}"/>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55A32D2B-47FA-46DA-8AB8-7318077A129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80793CB4-4FE5-4991-AC47-13AE0BEBD24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48A6544C-0505-44C6-B372-783971F76A8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29B877FD-C74D-4E5D-889B-C01B94AFAE69}"/>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7897C8BA-7E69-47E9-8E5A-583DEA87CFBF}"/>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AA4FF5A1-7D9F-4EA2-9E62-7D940670EFE2}"/>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64DF5E51-69A4-490A-BAC6-296D049A1199}"/>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51AF9C71-4621-42FB-AA0D-626BEA7FAC9F}"/>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15370</xdr:rowOff>
    </xdr:from>
    <xdr:to>
      <xdr:col>55</xdr:col>
      <xdr:colOff>0</xdr:colOff>
      <xdr:row>98</xdr:row>
      <xdr:rowOff>19095</xdr:rowOff>
    </xdr:to>
    <xdr:cxnSp macro="">
      <xdr:nvCxnSpPr>
        <xdr:cNvPr id="461" name="直線コネクタ 460">
          <a:extLst>
            <a:ext uri="{FF2B5EF4-FFF2-40B4-BE49-F238E27FC236}">
              <a16:creationId xmlns:a16="http://schemas.microsoft.com/office/drawing/2014/main" id="{5035CDE5-A5F4-4E85-9AA5-487285EFB82D}"/>
            </a:ext>
          </a:extLst>
        </xdr:cNvPr>
        <xdr:cNvCxnSpPr/>
      </xdr:nvCxnSpPr>
      <xdr:spPr>
        <a:xfrm flipV="1">
          <a:off x="9639300" y="16817470"/>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B8028D1A-0308-493D-85F3-B122BEE6C1DD}"/>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9FD5A0FF-1973-4E09-BC32-0E8C4B766C7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3040</xdr:rowOff>
    </xdr:from>
    <xdr:to>
      <xdr:col>50</xdr:col>
      <xdr:colOff>114300</xdr:colOff>
      <xdr:row>98</xdr:row>
      <xdr:rowOff>19095</xdr:rowOff>
    </xdr:to>
    <xdr:cxnSp macro="">
      <xdr:nvCxnSpPr>
        <xdr:cNvPr id="464" name="直線コネクタ 463">
          <a:extLst>
            <a:ext uri="{FF2B5EF4-FFF2-40B4-BE49-F238E27FC236}">
              <a16:creationId xmlns:a16="http://schemas.microsoft.com/office/drawing/2014/main" id="{81E669EF-7135-45CA-8CB0-F5536AB0136E}"/>
            </a:ext>
          </a:extLst>
        </xdr:cNvPr>
        <xdr:cNvCxnSpPr/>
      </xdr:nvCxnSpPr>
      <xdr:spPr>
        <a:xfrm>
          <a:off x="8750300" y="16805140"/>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9C45B234-0DB0-449B-AA1B-83A23E76ACFA}"/>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EA0D9844-70EA-4F03-AE36-E1878FC654BA}"/>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153541</xdr:rowOff>
    </xdr:from>
    <xdr:to>
      <xdr:col>45</xdr:col>
      <xdr:colOff>177800</xdr:colOff>
      <xdr:row>98</xdr:row>
      <xdr:rowOff>3040</xdr:rowOff>
    </xdr:to>
    <xdr:cxnSp macro="">
      <xdr:nvCxnSpPr>
        <xdr:cNvPr id="467" name="直線コネクタ 466">
          <a:extLst>
            <a:ext uri="{FF2B5EF4-FFF2-40B4-BE49-F238E27FC236}">
              <a16:creationId xmlns:a16="http://schemas.microsoft.com/office/drawing/2014/main" id="{48FEC50C-9B4A-46A0-88C6-1759C111CB90}"/>
            </a:ext>
          </a:extLst>
        </xdr:cNvPr>
        <xdr:cNvCxnSpPr/>
      </xdr:nvCxnSpPr>
      <xdr:spPr>
        <a:xfrm>
          <a:off x="7861300" y="16784191"/>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8BFC48EC-04D5-4D89-BB32-263EC82E54F2}"/>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2D144CBB-6A04-46D5-8921-28C3B8F2E8A2}"/>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148521</xdr:rowOff>
    </xdr:from>
    <xdr:to>
      <xdr:col>41</xdr:col>
      <xdr:colOff>50800</xdr:colOff>
      <xdr:row>97</xdr:row>
      <xdr:rowOff>153541</xdr:rowOff>
    </xdr:to>
    <xdr:cxnSp macro="">
      <xdr:nvCxnSpPr>
        <xdr:cNvPr id="470" name="直線コネクタ 469">
          <a:extLst>
            <a:ext uri="{FF2B5EF4-FFF2-40B4-BE49-F238E27FC236}">
              <a16:creationId xmlns:a16="http://schemas.microsoft.com/office/drawing/2014/main" id="{9A76849B-72FD-43A7-8982-873E881571E4}"/>
            </a:ext>
          </a:extLst>
        </xdr:cNvPr>
        <xdr:cNvCxnSpPr/>
      </xdr:nvCxnSpPr>
      <xdr:spPr>
        <a:xfrm>
          <a:off x="6972300" y="16779171"/>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623EE48D-D87C-42DE-968C-4A99EEE8A61D}"/>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id="{44DEB757-457E-4F10-AF74-F95F065D21B8}"/>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31EAE6FD-799C-41E2-941D-FFA26E197DC3}"/>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21DA6A76-157B-4931-8FFD-506A56AFEBED}"/>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62B53B94-D00A-4077-82F5-A241854820D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8CA70B42-F243-4E05-A1CE-F30735F44FD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E38E0B35-6A51-4CCC-B30B-5C2C9A276E3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DD3CA78-1D8A-4C84-B4F2-46F219BB8BE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2B5C9395-0F7C-4FE9-B557-DB934856978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136020</xdr:rowOff>
    </xdr:from>
    <xdr:to>
      <xdr:col>55</xdr:col>
      <xdr:colOff>50800</xdr:colOff>
      <xdr:row>98</xdr:row>
      <xdr:rowOff>66170</xdr:rowOff>
    </xdr:to>
    <xdr:sp macro="" textlink="">
      <xdr:nvSpPr>
        <xdr:cNvPr id="480" name="楕円 479">
          <a:extLst>
            <a:ext uri="{FF2B5EF4-FFF2-40B4-BE49-F238E27FC236}">
              <a16:creationId xmlns:a16="http://schemas.microsoft.com/office/drawing/2014/main" id="{80CC37F8-E3AC-43F4-A781-FE0FC29B7CD8}"/>
            </a:ext>
          </a:extLst>
        </xdr:cNvPr>
        <xdr:cNvSpPr/>
      </xdr:nvSpPr>
      <xdr:spPr>
        <a:xfrm>
          <a:off x="10426700" y="167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70565</xdr:rowOff>
    </xdr:from>
    <xdr:ext cx="534377" cy="259045"/>
    <xdr:sp macro="" textlink="">
      <xdr:nvSpPr>
        <xdr:cNvPr id="481" name="土木費該当値テキスト">
          <a:extLst>
            <a:ext uri="{FF2B5EF4-FFF2-40B4-BE49-F238E27FC236}">
              <a16:creationId xmlns:a16="http://schemas.microsoft.com/office/drawing/2014/main" id="{6424E064-8B85-4D53-BE02-8644137B649F}"/>
            </a:ext>
          </a:extLst>
        </xdr:cNvPr>
        <xdr:cNvSpPr txBox="1"/>
      </xdr:nvSpPr>
      <xdr:spPr>
        <a:xfrm>
          <a:off x="10528300" y="16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139745</xdr:rowOff>
    </xdr:from>
    <xdr:to>
      <xdr:col>50</xdr:col>
      <xdr:colOff>165100</xdr:colOff>
      <xdr:row>98</xdr:row>
      <xdr:rowOff>69895</xdr:rowOff>
    </xdr:to>
    <xdr:sp macro="" textlink="">
      <xdr:nvSpPr>
        <xdr:cNvPr id="482" name="楕円 481">
          <a:extLst>
            <a:ext uri="{FF2B5EF4-FFF2-40B4-BE49-F238E27FC236}">
              <a16:creationId xmlns:a16="http://schemas.microsoft.com/office/drawing/2014/main" id="{D5231586-FEC5-4414-A006-B2CE58DBEFF2}"/>
            </a:ext>
          </a:extLst>
        </xdr:cNvPr>
        <xdr:cNvSpPr/>
      </xdr:nvSpPr>
      <xdr:spPr>
        <a:xfrm>
          <a:off x="9588500" y="167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61022</xdr:rowOff>
    </xdr:from>
    <xdr:ext cx="534377" cy="259045"/>
    <xdr:sp macro="" textlink="">
      <xdr:nvSpPr>
        <xdr:cNvPr id="483" name="テキスト ボックス 482">
          <a:extLst>
            <a:ext uri="{FF2B5EF4-FFF2-40B4-BE49-F238E27FC236}">
              <a16:creationId xmlns:a16="http://schemas.microsoft.com/office/drawing/2014/main" id="{2AF3E7D5-41DE-4C59-9D3C-8A3965FD3D4E}"/>
            </a:ext>
          </a:extLst>
        </xdr:cNvPr>
        <xdr:cNvSpPr txBox="1"/>
      </xdr:nvSpPr>
      <xdr:spPr>
        <a:xfrm>
          <a:off x="9372111" y="1686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123690</xdr:rowOff>
    </xdr:from>
    <xdr:to>
      <xdr:col>46</xdr:col>
      <xdr:colOff>38100</xdr:colOff>
      <xdr:row>98</xdr:row>
      <xdr:rowOff>53840</xdr:rowOff>
    </xdr:to>
    <xdr:sp macro="" textlink="">
      <xdr:nvSpPr>
        <xdr:cNvPr id="484" name="楕円 483">
          <a:extLst>
            <a:ext uri="{FF2B5EF4-FFF2-40B4-BE49-F238E27FC236}">
              <a16:creationId xmlns:a16="http://schemas.microsoft.com/office/drawing/2014/main" id="{14763BCD-E73D-4903-83F4-7BAF2DB153DA}"/>
            </a:ext>
          </a:extLst>
        </xdr:cNvPr>
        <xdr:cNvSpPr/>
      </xdr:nvSpPr>
      <xdr:spPr>
        <a:xfrm>
          <a:off x="8699500" y="167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44967</xdr:rowOff>
    </xdr:from>
    <xdr:ext cx="534377" cy="259045"/>
    <xdr:sp macro="" textlink="">
      <xdr:nvSpPr>
        <xdr:cNvPr id="485" name="テキスト ボックス 484">
          <a:extLst>
            <a:ext uri="{FF2B5EF4-FFF2-40B4-BE49-F238E27FC236}">
              <a16:creationId xmlns:a16="http://schemas.microsoft.com/office/drawing/2014/main" id="{944F0C6A-C1FE-43AD-A82E-9442452B0985}"/>
            </a:ext>
          </a:extLst>
        </xdr:cNvPr>
        <xdr:cNvSpPr txBox="1"/>
      </xdr:nvSpPr>
      <xdr:spPr>
        <a:xfrm>
          <a:off x="8483111" y="1684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102741</xdr:rowOff>
    </xdr:from>
    <xdr:to>
      <xdr:col>41</xdr:col>
      <xdr:colOff>101600</xdr:colOff>
      <xdr:row>98</xdr:row>
      <xdr:rowOff>32891</xdr:rowOff>
    </xdr:to>
    <xdr:sp macro="" textlink="">
      <xdr:nvSpPr>
        <xdr:cNvPr id="486" name="楕円 485">
          <a:extLst>
            <a:ext uri="{FF2B5EF4-FFF2-40B4-BE49-F238E27FC236}">
              <a16:creationId xmlns:a16="http://schemas.microsoft.com/office/drawing/2014/main" id="{211D61EA-F170-4D78-B747-CDC59D4A4327}"/>
            </a:ext>
          </a:extLst>
        </xdr:cNvPr>
        <xdr:cNvSpPr/>
      </xdr:nvSpPr>
      <xdr:spPr>
        <a:xfrm>
          <a:off x="7810500" y="167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49418</xdr:rowOff>
    </xdr:from>
    <xdr:ext cx="534377" cy="259045"/>
    <xdr:sp macro="" textlink="">
      <xdr:nvSpPr>
        <xdr:cNvPr id="487" name="テキスト ボックス 486">
          <a:extLst>
            <a:ext uri="{FF2B5EF4-FFF2-40B4-BE49-F238E27FC236}">
              <a16:creationId xmlns:a16="http://schemas.microsoft.com/office/drawing/2014/main" id="{7E12AF9E-3132-4FAF-A004-C74299DCD9E3}"/>
            </a:ext>
          </a:extLst>
        </xdr:cNvPr>
        <xdr:cNvSpPr txBox="1"/>
      </xdr:nvSpPr>
      <xdr:spPr>
        <a:xfrm>
          <a:off x="7594111" y="165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97721</xdr:rowOff>
    </xdr:from>
    <xdr:to>
      <xdr:col>36</xdr:col>
      <xdr:colOff>165100</xdr:colOff>
      <xdr:row>98</xdr:row>
      <xdr:rowOff>27871</xdr:rowOff>
    </xdr:to>
    <xdr:sp macro="" textlink="">
      <xdr:nvSpPr>
        <xdr:cNvPr id="488" name="楕円 487">
          <a:extLst>
            <a:ext uri="{FF2B5EF4-FFF2-40B4-BE49-F238E27FC236}">
              <a16:creationId xmlns:a16="http://schemas.microsoft.com/office/drawing/2014/main" id="{C9E314C7-CEB4-429A-86F0-7E6F3C20C329}"/>
            </a:ext>
          </a:extLst>
        </xdr:cNvPr>
        <xdr:cNvSpPr/>
      </xdr:nvSpPr>
      <xdr:spPr>
        <a:xfrm>
          <a:off x="6921500" y="167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18998</xdr:rowOff>
    </xdr:from>
    <xdr:ext cx="534377" cy="259045"/>
    <xdr:sp macro="" textlink="">
      <xdr:nvSpPr>
        <xdr:cNvPr id="489" name="テキスト ボックス 488">
          <a:extLst>
            <a:ext uri="{FF2B5EF4-FFF2-40B4-BE49-F238E27FC236}">
              <a16:creationId xmlns:a16="http://schemas.microsoft.com/office/drawing/2014/main" id="{23F7DF9C-4D63-475A-9455-2E4643511B2B}"/>
            </a:ext>
          </a:extLst>
        </xdr:cNvPr>
        <xdr:cNvSpPr txBox="1"/>
      </xdr:nvSpPr>
      <xdr:spPr>
        <a:xfrm>
          <a:off x="6705111" y="168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1D5C5CF9-E17A-47BF-A28B-AB3C645FB42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73366E1-E5CB-48AE-8A33-036C972FD70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56282ADF-6B6C-4A55-9311-45E665FDCC4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5D6FFCD3-CC7C-4731-86F9-A73758946FF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74D04DF2-A726-4C27-9470-CFC1BF86908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27CCE266-2487-4659-A75B-8409D6DD4D5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475DE6BB-24AC-4B60-93A9-B22A3F114B0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C18E86D7-7D23-49CA-B2DE-04CC3B70F94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D7D2208E-E8C9-44AE-BFFD-D05ED39B604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7B73EA10-EF73-4F16-91EE-92ABC724410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F423D76F-3C6E-458A-A4C9-EFF7D40BB75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8F7A0F45-1179-481B-97B5-FA2AC48A323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4C7850F6-BFA0-4652-83EF-5BF7250E02B7}"/>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A57EC41D-0317-46EE-9F57-AD85AC3077A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1C844F07-9E79-44F6-91D6-4C8DC70EA8A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DB24CE67-426A-4C2A-A46D-7FB46D01035A}"/>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8BA6255D-501D-4F32-B6C7-A92F0B085452}"/>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B5A26F11-1E84-44B7-919E-AA8539BA7234}"/>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364FAAB3-3D4C-477E-B493-D6540D4D0E3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23EF562E-B421-4BFB-8D75-16E00952F0B6}"/>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7A4FF81A-B08E-421D-8DB0-FCB86B1A4A7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E20BB1B0-B294-4CE9-9FAC-D676EF4A5B7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D55BD322-F656-4F7B-A3AC-B00380A1383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710244C8-4B5C-4EEC-9C9C-F3B8515E059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DA9887DA-8D32-4D5D-88BE-2FB4A18F60F8}"/>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D9FBCA00-AB8B-4577-B6FD-D786B05227C2}"/>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B25D94C9-02BA-44F2-9A66-4B12ED56F089}"/>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E7818DDD-4CB5-4B83-80EE-6CC24483B547}"/>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108687</xdr:rowOff>
    </xdr:from>
    <xdr:to>
      <xdr:col>85</xdr:col>
      <xdr:colOff>127000</xdr:colOff>
      <xdr:row>37</xdr:row>
      <xdr:rowOff>117780</xdr:rowOff>
    </xdr:to>
    <xdr:cxnSp macro="">
      <xdr:nvCxnSpPr>
        <xdr:cNvPr id="518" name="直線コネクタ 517">
          <a:extLst>
            <a:ext uri="{FF2B5EF4-FFF2-40B4-BE49-F238E27FC236}">
              <a16:creationId xmlns:a16="http://schemas.microsoft.com/office/drawing/2014/main" id="{C98B3F27-4642-401B-B195-8085BC2E48FB}"/>
            </a:ext>
          </a:extLst>
        </xdr:cNvPr>
        <xdr:cNvCxnSpPr/>
      </xdr:nvCxnSpPr>
      <xdr:spPr>
        <a:xfrm flipV="1">
          <a:off x="15481300" y="6452337"/>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A0978CB8-F490-4FD3-ACED-91D43555A57A}"/>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1AFA155F-E75F-4434-B9B9-4D2AB18092B7}"/>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102565</xdr:rowOff>
    </xdr:from>
    <xdr:to>
      <xdr:col>81</xdr:col>
      <xdr:colOff>50800</xdr:colOff>
      <xdr:row>37</xdr:row>
      <xdr:rowOff>117780</xdr:rowOff>
    </xdr:to>
    <xdr:cxnSp macro="">
      <xdr:nvCxnSpPr>
        <xdr:cNvPr id="521" name="直線コネクタ 520">
          <a:extLst>
            <a:ext uri="{FF2B5EF4-FFF2-40B4-BE49-F238E27FC236}">
              <a16:creationId xmlns:a16="http://schemas.microsoft.com/office/drawing/2014/main" id="{80837F98-1B6C-4F0D-B794-1EEA213FB99D}"/>
            </a:ext>
          </a:extLst>
        </xdr:cNvPr>
        <xdr:cNvCxnSpPr/>
      </xdr:nvCxnSpPr>
      <xdr:spPr>
        <a:xfrm>
          <a:off x="14592300" y="6446215"/>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ED8E9297-12B0-4EE0-AED4-212073157292}"/>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FD7CC0A7-214A-4127-BC3E-1CBC98FAEAC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102565</xdr:rowOff>
    </xdr:from>
    <xdr:to>
      <xdr:col>76</xdr:col>
      <xdr:colOff>114300</xdr:colOff>
      <xdr:row>37</xdr:row>
      <xdr:rowOff>116624</xdr:rowOff>
    </xdr:to>
    <xdr:cxnSp macro="">
      <xdr:nvCxnSpPr>
        <xdr:cNvPr id="524" name="直線コネクタ 523">
          <a:extLst>
            <a:ext uri="{FF2B5EF4-FFF2-40B4-BE49-F238E27FC236}">
              <a16:creationId xmlns:a16="http://schemas.microsoft.com/office/drawing/2014/main" id="{F6E9CD7F-97ED-4A5E-A739-2A5494D9372D}"/>
            </a:ext>
          </a:extLst>
        </xdr:cNvPr>
        <xdr:cNvCxnSpPr/>
      </xdr:nvCxnSpPr>
      <xdr:spPr>
        <a:xfrm flipV="1">
          <a:off x="13703300" y="6446215"/>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3D2753A5-97FE-46BA-BD68-FFEA0FA8E3EB}"/>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F1AC1AA5-C1EC-45BA-9E54-4721FCFC34F9}"/>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116624</xdr:rowOff>
    </xdr:from>
    <xdr:to>
      <xdr:col>71</xdr:col>
      <xdr:colOff>177800</xdr:colOff>
      <xdr:row>37</xdr:row>
      <xdr:rowOff>128765</xdr:rowOff>
    </xdr:to>
    <xdr:cxnSp macro="">
      <xdr:nvCxnSpPr>
        <xdr:cNvPr id="527" name="直線コネクタ 526">
          <a:extLst>
            <a:ext uri="{FF2B5EF4-FFF2-40B4-BE49-F238E27FC236}">
              <a16:creationId xmlns:a16="http://schemas.microsoft.com/office/drawing/2014/main" id="{54A12854-1B27-4ADD-A0D6-D49A0578D3C8}"/>
            </a:ext>
          </a:extLst>
        </xdr:cNvPr>
        <xdr:cNvCxnSpPr/>
      </xdr:nvCxnSpPr>
      <xdr:spPr>
        <a:xfrm flipV="1">
          <a:off x="12814300" y="6460274"/>
          <a:ext cx="8890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5CA3FE0D-3E9B-4E0A-897A-74EA237E60ED}"/>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2FBA6991-D722-49A6-AF84-D6A76A7F6EB1}"/>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634B0390-0CB2-4741-9CC3-79101E7B189E}"/>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38BCCE69-1393-4FEF-A9CA-7307B5C8F6B9}"/>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17E3D68E-CA09-40D0-974A-F17EAE61ABB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2C9B42-9F7B-4ABB-BCB9-69B3D8A7A12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04B10ED-93B3-476F-ADC8-8A74FEE9F57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F935F2D5-90D6-4D1C-A403-3A2AFB23413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FC6942B-4C4C-46F2-8ADC-68A31BF43B5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57887</xdr:rowOff>
    </xdr:from>
    <xdr:to>
      <xdr:col>85</xdr:col>
      <xdr:colOff>177800</xdr:colOff>
      <xdr:row>37</xdr:row>
      <xdr:rowOff>159486</xdr:rowOff>
    </xdr:to>
    <xdr:sp macro="" textlink="">
      <xdr:nvSpPr>
        <xdr:cNvPr id="537" name="楕円 536">
          <a:extLst>
            <a:ext uri="{FF2B5EF4-FFF2-40B4-BE49-F238E27FC236}">
              <a16:creationId xmlns:a16="http://schemas.microsoft.com/office/drawing/2014/main" id="{C30CA5D7-B27F-4296-AB9D-B24267F7B89C}"/>
            </a:ext>
          </a:extLst>
        </xdr:cNvPr>
        <xdr:cNvSpPr/>
      </xdr:nvSpPr>
      <xdr:spPr>
        <a:xfrm>
          <a:off x="16268700" y="64015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144264</xdr:rowOff>
    </xdr:from>
    <xdr:ext cx="534377" cy="259045"/>
    <xdr:sp macro="" textlink="">
      <xdr:nvSpPr>
        <xdr:cNvPr id="538" name="消防費該当値テキスト">
          <a:extLst>
            <a:ext uri="{FF2B5EF4-FFF2-40B4-BE49-F238E27FC236}">
              <a16:creationId xmlns:a16="http://schemas.microsoft.com/office/drawing/2014/main" id="{7EA39DDB-21F2-436F-BA9C-6EAE04A1470B}"/>
            </a:ext>
          </a:extLst>
        </xdr:cNvPr>
        <xdr:cNvSpPr txBox="1"/>
      </xdr:nvSpPr>
      <xdr:spPr>
        <a:xfrm>
          <a:off x="16370300" y="63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66980</xdr:rowOff>
    </xdr:from>
    <xdr:to>
      <xdr:col>81</xdr:col>
      <xdr:colOff>101600</xdr:colOff>
      <xdr:row>37</xdr:row>
      <xdr:rowOff>168580</xdr:rowOff>
    </xdr:to>
    <xdr:sp macro="" textlink="">
      <xdr:nvSpPr>
        <xdr:cNvPr id="539" name="楕円 538">
          <a:extLst>
            <a:ext uri="{FF2B5EF4-FFF2-40B4-BE49-F238E27FC236}">
              <a16:creationId xmlns:a16="http://schemas.microsoft.com/office/drawing/2014/main" id="{5481A71B-7BF1-4026-AA0E-8F799FBECCE2}"/>
            </a:ext>
          </a:extLst>
        </xdr:cNvPr>
        <xdr:cNvSpPr/>
      </xdr:nvSpPr>
      <xdr:spPr>
        <a:xfrm>
          <a:off x="15430500" y="64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159707</xdr:rowOff>
    </xdr:from>
    <xdr:ext cx="534377" cy="259045"/>
    <xdr:sp macro="" textlink="">
      <xdr:nvSpPr>
        <xdr:cNvPr id="540" name="テキスト ボックス 539">
          <a:extLst>
            <a:ext uri="{FF2B5EF4-FFF2-40B4-BE49-F238E27FC236}">
              <a16:creationId xmlns:a16="http://schemas.microsoft.com/office/drawing/2014/main" id="{8C6A43DA-1886-47E2-9085-9933B84431A5}"/>
            </a:ext>
          </a:extLst>
        </xdr:cNvPr>
        <xdr:cNvSpPr txBox="1"/>
      </xdr:nvSpPr>
      <xdr:spPr>
        <a:xfrm>
          <a:off x="15214111"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51765</xdr:rowOff>
    </xdr:from>
    <xdr:to>
      <xdr:col>76</xdr:col>
      <xdr:colOff>165100</xdr:colOff>
      <xdr:row>37</xdr:row>
      <xdr:rowOff>153365</xdr:rowOff>
    </xdr:to>
    <xdr:sp macro="" textlink="">
      <xdr:nvSpPr>
        <xdr:cNvPr id="541" name="楕円 540">
          <a:extLst>
            <a:ext uri="{FF2B5EF4-FFF2-40B4-BE49-F238E27FC236}">
              <a16:creationId xmlns:a16="http://schemas.microsoft.com/office/drawing/2014/main" id="{6D148A1E-B58E-4E0C-8F59-45EF7FC5DFAA}"/>
            </a:ext>
          </a:extLst>
        </xdr:cNvPr>
        <xdr:cNvSpPr/>
      </xdr:nvSpPr>
      <xdr:spPr>
        <a:xfrm>
          <a:off x="14541500" y="63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144492</xdr:rowOff>
    </xdr:from>
    <xdr:ext cx="534377" cy="259045"/>
    <xdr:sp macro="" textlink="">
      <xdr:nvSpPr>
        <xdr:cNvPr id="542" name="テキスト ボックス 541">
          <a:extLst>
            <a:ext uri="{FF2B5EF4-FFF2-40B4-BE49-F238E27FC236}">
              <a16:creationId xmlns:a16="http://schemas.microsoft.com/office/drawing/2014/main" id="{474C158E-DBC1-43A3-BC63-F53EFD8E1C85}"/>
            </a:ext>
          </a:extLst>
        </xdr:cNvPr>
        <xdr:cNvSpPr txBox="1"/>
      </xdr:nvSpPr>
      <xdr:spPr>
        <a:xfrm>
          <a:off x="14325111" y="64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65824</xdr:rowOff>
    </xdr:from>
    <xdr:to>
      <xdr:col>72</xdr:col>
      <xdr:colOff>38100</xdr:colOff>
      <xdr:row>37</xdr:row>
      <xdr:rowOff>167424</xdr:rowOff>
    </xdr:to>
    <xdr:sp macro="" textlink="">
      <xdr:nvSpPr>
        <xdr:cNvPr id="543" name="楕円 542">
          <a:extLst>
            <a:ext uri="{FF2B5EF4-FFF2-40B4-BE49-F238E27FC236}">
              <a16:creationId xmlns:a16="http://schemas.microsoft.com/office/drawing/2014/main" id="{DB5FF8E7-9EDC-48F5-919A-2F9F785A4EFA}"/>
            </a:ext>
          </a:extLst>
        </xdr:cNvPr>
        <xdr:cNvSpPr/>
      </xdr:nvSpPr>
      <xdr:spPr>
        <a:xfrm>
          <a:off x="13652500" y="64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158551</xdr:rowOff>
    </xdr:from>
    <xdr:ext cx="534377" cy="259045"/>
    <xdr:sp macro="" textlink="">
      <xdr:nvSpPr>
        <xdr:cNvPr id="544" name="テキスト ボックス 543">
          <a:extLst>
            <a:ext uri="{FF2B5EF4-FFF2-40B4-BE49-F238E27FC236}">
              <a16:creationId xmlns:a16="http://schemas.microsoft.com/office/drawing/2014/main" id="{C39E40A8-691A-40D4-8CD7-8E6FC6324130}"/>
            </a:ext>
          </a:extLst>
        </xdr:cNvPr>
        <xdr:cNvSpPr txBox="1"/>
      </xdr:nvSpPr>
      <xdr:spPr>
        <a:xfrm>
          <a:off x="13436111" y="65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77965</xdr:rowOff>
    </xdr:from>
    <xdr:to>
      <xdr:col>67</xdr:col>
      <xdr:colOff>101600</xdr:colOff>
      <xdr:row>38</xdr:row>
      <xdr:rowOff>8116</xdr:rowOff>
    </xdr:to>
    <xdr:sp macro="" textlink="">
      <xdr:nvSpPr>
        <xdr:cNvPr id="545" name="楕円 544">
          <a:extLst>
            <a:ext uri="{FF2B5EF4-FFF2-40B4-BE49-F238E27FC236}">
              <a16:creationId xmlns:a16="http://schemas.microsoft.com/office/drawing/2014/main" id="{9D59F8C1-7010-42EC-903F-5871352E0AA0}"/>
            </a:ext>
          </a:extLst>
        </xdr:cNvPr>
        <xdr:cNvSpPr/>
      </xdr:nvSpPr>
      <xdr:spPr>
        <a:xfrm>
          <a:off x="12763500" y="642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170692</xdr:rowOff>
    </xdr:from>
    <xdr:ext cx="534377" cy="259045"/>
    <xdr:sp macro="" textlink="">
      <xdr:nvSpPr>
        <xdr:cNvPr id="546" name="テキスト ボックス 545">
          <a:extLst>
            <a:ext uri="{FF2B5EF4-FFF2-40B4-BE49-F238E27FC236}">
              <a16:creationId xmlns:a16="http://schemas.microsoft.com/office/drawing/2014/main" id="{B6BA9ADB-9434-4D98-A983-29FB6EA6DDB5}"/>
            </a:ext>
          </a:extLst>
        </xdr:cNvPr>
        <xdr:cNvSpPr txBox="1"/>
      </xdr:nvSpPr>
      <xdr:spPr>
        <a:xfrm>
          <a:off x="12547111" y="65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E0D5859C-8E59-4C2F-9EF7-43E4B0A5344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74290442-EE5C-4EBD-939E-FEBD6877C22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B65A8EB8-FD3F-46BE-B240-EB987B6C522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9D763DCB-7161-481E-ACDE-40D47E36EED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2260EECF-FF2B-45AA-A8DA-85B4D392D2B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AB7EB797-DDC5-4E7F-A32F-9DE8C7672E3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D018F1D2-6D16-4059-B94B-51A79FDA456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B6798D43-5782-4AFE-BECF-896D55BEF65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58F71D43-01D6-42A4-825B-B99D93EDFCB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A3B1CC72-4D5D-4468-AAB4-F29D4AD1BC9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CF28B9B3-7525-4550-BAC1-CD799D616132}"/>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4047CD2E-DAC9-4CEE-84DB-60BD2D40371C}"/>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A02B99DF-5F4D-4413-8D93-F22D5CF0E8D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41F11B4A-D48F-401A-B5BE-293B69551F6A}"/>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B1262541-30C4-4FC5-A65A-06FD0D48651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F9CE7763-BE06-4B4B-9724-3AC0D6C4D6F9}"/>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4B6A24E7-9102-4635-BA14-2B48BAD783D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B18ED11B-8515-41A9-80ED-6CD552D23A03}"/>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18AF629C-6FEB-4AD1-B0A6-F9720DE1D16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BA450769-61E0-45AB-80F2-A86AF5D5CC93}"/>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3212BFBB-1744-4DDD-95D7-D1800B70320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16721AA4-8A78-4EDD-9834-67C4FEC55E3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36FE21A0-9918-449E-BB56-DA7AEB2F86D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E04610A6-8EEE-4793-906D-E7BBF1F6E29D}"/>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EB331DB9-E82B-441D-BA89-1B4C027A2A2C}"/>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114EFF25-B54E-40C5-AC09-271DDB25BD28}"/>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FB8B9D09-2EFE-4C3E-8110-B0FC3F0A5A6C}"/>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14B81202-C509-4DEE-91E7-31D5AC748DFB}"/>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37691</xdr:rowOff>
    </xdr:from>
    <xdr:to>
      <xdr:col>85</xdr:col>
      <xdr:colOff>127000</xdr:colOff>
      <xdr:row>55</xdr:row>
      <xdr:rowOff>38681</xdr:rowOff>
    </xdr:to>
    <xdr:cxnSp macro="">
      <xdr:nvCxnSpPr>
        <xdr:cNvPr id="575" name="直線コネクタ 574">
          <a:extLst>
            <a:ext uri="{FF2B5EF4-FFF2-40B4-BE49-F238E27FC236}">
              <a16:creationId xmlns:a16="http://schemas.microsoft.com/office/drawing/2014/main" id="{CED938AC-D1D5-4D1C-AB70-34B6AD80F873}"/>
            </a:ext>
          </a:extLst>
        </xdr:cNvPr>
        <xdr:cNvCxnSpPr/>
      </xdr:nvCxnSpPr>
      <xdr:spPr>
        <a:xfrm>
          <a:off x="15481300" y="9467441"/>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77D359A7-5294-4511-8B58-1E118F1323B5}"/>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30027078-6681-42B0-928F-9FC6E53B7FB7}"/>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13033</xdr:rowOff>
    </xdr:from>
    <xdr:to>
      <xdr:col>81</xdr:col>
      <xdr:colOff>50800</xdr:colOff>
      <xdr:row>55</xdr:row>
      <xdr:rowOff>37691</xdr:rowOff>
    </xdr:to>
    <xdr:cxnSp macro="">
      <xdr:nvCxnSpPr>
        <xdr:cNvPr id="578" name="直線コネクタ 577">
          <a:extLst>
            <a:ext uri="{FF2B5EF4-FFF2-40B4-BE49-F238E27FC236}">
              <a16:creationId xmlns:a16="http://schemas.microsoft.com/office/drawing/2014/main" id="{25BAF3F3-0E9A-46A4-99FD-1CAFB357FD88}"/>
            </a:ext>
          </a:extLst>
        </xdr:cNvPr>
        <xdr:cNvCxnSpPr/>
      </xdr:nvCxnSpPr>
      <xdr:spPr>
        <a:xfrm>
          <a:off x="14592300" y="9442783"/>
          <a:ext cx="889000" cy="2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A7B308E6-AE14-4408-A842-55DC6E021599}"/>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a:extLst>
            <a:ext uri="{FF2B5EF4-FFF2-40B4-BE49-F238E27FC236}">
              <a16:creationId xmlns:a16="http://schemas.microsoft.com/office/drawing/2014/main" id="{7822F505-F6F1-4DCC-B85E-FF61156F474F}"/>
            </a:ext>
          </a:extLst>
        </xdr:cNvPr>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13033</xdr:rowOff>
    </xdr:from>
    <xdr:to>
      <xdr:col>76</xdr:col>
      <xdr:colOff>114300</xdr:colOff>
      <xdr:row>55</xdr:row>
      <xdr:rowOff>14884</xdr:rowOff>
    </xdr:to>
    <xdr:cxnSp macro="">
      <xdr:nvCxnSpPr>
        <xdr:cNvPr id="581" name="直線コネクタ 580">
          <a:extLst>
            <a:ext uri="{FF2B5EF4-FFF2-40B4-BE49-F238E27FC236}">
              <a16:creationId xmlns:a16="http://schemas.microsoft.com/office/drawing/2014/main" id="{35260E64-5962-4C7D-B490-ACAA392294CC}"/>
            </a:ext>
          </a:extLst>
        </xdr:cNvPr>
        <xdr:cNvCxnSpPr/>
      </xdr:nvCxnSpPr>
      <xdr:spPr>
        <a:xfrm flipV="1">
          <a:off x="13703300" y="9442783"/>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33A9B085-AF02-4915-A003-5C20108919FD}"/>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87E495D3-9FE6-478C-9207-079CD11EF3AC}"/>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14884</xdr:rowOff>
    </xdr:from>
    <xdr:to>
      <xdr:col>71</xdr:col>
      <xdr:colOff>177800</xdr:colOff>
      <xdr:row>55</xdr:row>
      <xdr:rowOff>26536</xdr:rowOff>
    </xdr:to>
    <xdr:cxnSp macro="">
      <xdr:nvCxnSpPr>
        <xdr:cNvPr id="584" name="直線コネクタ 583">
          <a:extLst>
            <a:ext uri="{FF2B5EF4-FFF2-40B4-BE49-F238E27FC236}">
              <a16:creationId xmlns:a16="http://schemas.microsoft.com/office/drawing/2014/main" id="{340BB461-6AEE-4C39-8632-6ED40F1A812C}"/>
            </a:ext>
          </a:extLst>
        </xdr:cNvPr>
        <xdr:cNvCxnSpPr/>
      </xdr:nvCxnSpPr>
      <xdr:spPr>
        <a:xfrm flipV="1">
          <a:off x="12814300" y="9444634"/>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46B34646-FA5D-4C1E-880A-6AC6F22636D5}"/>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a:extLst>
            <a:ext uri="{FF2B5EF4-FFF2-40B4-BE49-F238E27FC236}">
              <a16:creationId xmlns:a16="http://schemas.microsoft.com/office/drawing/2014/main" id="{07F1C0C7-9FE5-4E1A-9C45-16D59422E16D}"/>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749D711C-06DC-45E6-B028-2B23F5857377}"/>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id="{F663C91C-754D-44BF-9311-ED4F6564D8DC}"/>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D680BCDC-76BE-4933-A0A2-609EB2FE717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9194F45A-2A12-4215-9594-D92F06ED6AC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2DD4AE9E-2D5B-48D9-B0AB-5A517373E0A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A69C4CE-7B86-4EDE-B017-86D549B8BCB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3FCFAB72-7AC1-452C-A136-D326FC683D8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159331</xdr:rowOff>
    </xdr:from>
    <xdr:to>
      <xdr:col>85</xdr:col>
      <xdr:colOff>177800</xdr:colOff>
      <xdr:row>55</xdr:row>
      <xdr:rowOff>89481</xdr:rowOff>
    </xdr:to>
    <xdr:sp macro="" textlink="">
      <xdr:nvSpPr>
        <xdr:cNvPr id="594" name="楕円 593">
          <a:extLst>
            <a:ext uri="{FF2B5EF4-FFF2-40B4-BE49-F238E27FC236}">
              <a16:creationId xmlns:a16="http://schemas.microsoft.com/office/drawing/2014/main" id="{2D0BD4A6-458C-416D-9A30-D404EC53EE94}"/>
            </a:ext>
          </a:extLst>
        </xdr:cNvPr>
        <xdr:cNvSpPr/>
      </xdr:nvSpPr>
      <xdr:spPr>
        <a:xfrm>
          <a:off x="16268700" y="94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10758</xdr:rowOff>
    </xdr:from>
    <xdr:ext cx="534377" cy="259045"/>
    <xdr:sp macro="" textlink="">
      <xdr:nvSpPr>
        <xdr:cNvPr id="595" name="教育費該当値テキスト">
          <a:extLst>
            <a:ext uri="{FF2B5EF4-FFF2-40B4-BE49-F238E27FC236}">
              <a16:creationId xmlns:a16="http://schemas.microsoft.com/office/drawing/2014/main" id="{924AA71C-D3FD-4394-B224-F3F68E57468D}"/>
            </a:ext>
          </a:extLst>
        </xdr:cNvPr>
        <xdr:cNvSpPr txBox="1"/>
      </xdr:nvSpPr>
      <xdr:spPr>
        <a:xfrm>
          <a:off x="16370300" y="92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158341</xdr:rowOff>
    </xdr:from>
    <xdr:to>
      <xdr:col>81</xdr:col>
      <xdr:colOff>101600</xdr:colOff>
      <xdr:row>55</xdr:row>
      <xdr:rowOff>88491</xdr:rowOff>
    </xdr:to>
    <xdr:sp macro="" textlink="">
      <xdr:nvSpPr>
        <xdr:cNvPr id="596" name="楕円 595">
          <a:extLst>
            <a:ext uri="{FF2B5EF4-FFF2-40B4-BE49-F238E27FC236}">
              <a16:creationId xmlns:a16="http://schemas.microsoft.com/office/drawing/2014/main" id="{80CC1C2B-65FC-4955-835D-4C9CF206AA1E}"/>
            </a:ext>
          </a:extLst>
        </xdr:cNvPr>
        <xdr:cNvSpPr/>
      </xdr:nvSpPr>
      <xdr:spPr>
        <a:xfrm>
          <a:off x="15430500" y="94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105018</xdr:rowOff>
    </xdr:from>
    <xdr:ext cx="534377" cy="259045"/>
    <xdr:sp macro="" textlink="">
      <xdr:nvSpPr>
        <xdr:cNvPr id="597" name="テキスト ボックス 596">
          <a:extLst>
            <a:ext uri="{FF2B5EF4-FFF2-40B4-BE49-F238E27FC236}">
              <a16:creationId xmlns:a16="http://schemas.microsoft.com/office/drawing/2014/main" id="{3157C1DE-1098-4A77-B565-25FDA663C8ED}"/>
            </a:ext>
          </a:extLst>
        </xdr:cNvPr>
        <xdr:cNvSpPr txBox="1"/>
      </xdr:nvSpPr>
      <xdr:spPr>
        <a:xfrm>
          <a:off x="15214111" y="919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133683</xdr:rowOff>
    </xdr:from>
    <xdr:to>
      <xdr:col>76</xdr:col>
      <xdr:colOff>165100</xdr:colOff>
      <xdr:row>55</xdr:row>
      <xdr:rowOff>63833</xdr:rowOff>
    </xdr:to>
    <xdr:sp macro="" textlink="">
      <xdr:nvSpPr>
        <xdr:cNvPr id="598" name="楕円 597">
          <a:extLst>
            <a:ext uri="{FF2B5EF4-FFF2-40B4-BE49-F238E27FC236}">
              <a16:creationId xmlns:a16="http://schemas.microsoft.com/office/drawing/2014/main" id="{3D2A4CA7-24F0-44AA-BB9A-C52BD8C24423}"/>
            </a:ext>
          </a:extLst>
        </xdr:cNvPr>
        <xdr:cNvSpPr/>
      </xdr:nvSpPr>
      <xdr:spPr>
        <a:xfrm>
          <a:off x="14541500" y="93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80360</xdr:rowOff>
    </xdr:from>
    <xdr:ext cx="534377" cy="259045"/>
    <xdr:sp macro="" textlink="">
      <xdr:nvSpPr>
        <xdr:cNvPr id="599" name="テキスト ボックス 598">
          <a:extLst>
            <a:ext uri="{FF2B5EF4-FFF2-40B4-BE49-F238E27FC236}">
              <a16:creationId xmlns:a16="http://schemas.microsoft.com/office/drawing/2014/main" id="{678E32FA-E344-4E25-9BED-0B3144C754D7}"/>
            </a:ext>
          </a:extLst>
        </xdr:cNvPr>
        <xdr:cNvSpPr txBox="1"/>
      </xdr:nvSpPr>
      <xdr:spPr>
        <a:xfrm>
          <a:off x="14325111" y="916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135534</xdr:rowOff>
    </xdr:from>
    <xdr:to>
      <xdr:col>72</xdr:col>
      <xdr:colOff>38100</xdr:colOff>
      <xdr:row>55</xdr:row>
      <xdr:rowOff>65684</xdr:rowOff>
    </xdr:to>
    <xdr:sp macro="" textlink="">
      <xdr:nvSpPr>
        <xdr:cNvPr id="600" name="楕円 599">
          <a:extLst>
            <a:ext uri="{FF2B5EF4-FFF2-40B4-BE49-F238E27FC236}">
              <a16:creationId xmlns:a16="http://schemas.microsoft.com/office/drawing/2014/main" id="{3A059727-3F3A-403B-BE61-2D53D098497A}"/>
            </a:ext>
          </a:extLst>
        </xdr:cNvPr>
        <xdr:cNvSpPr/>
      </xdr:nvSpPr>
      <xdr:spPr>
        <a:xfrm>
          <a:off x="13652500" y="9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82211</xdr:rowOff>
    </xdr:from>
    <xdr:ext cx="534377" cy="259045"/>
    <xdr:sp macro="" textlink="">
      <xdr:nvSpPr>
        <xdr:cNvPr id="601" name="テキスト ボックス 600">
          <a:extLst>
            <a:ext uri="{FF2B5EF4-FFF2-40B4-BE49-F238E27FC236}">
              <a16:creationId xmlns:a16="http://schemas.microsoft.com/office/drawing/2014/main" id="{4DAB05EE-D62A-4114-9B00-C5D748D2FD0E}"/>
            </a:ext>
          </a:extLst>
        </xdr:cNvPr>
        <xdr:cNvSpPr txBox="1"/>
      </xdr:nvSpPr>
      <xdr:spPr>
        <a:xfrm>
          <a:off x="13436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147186</xdr:rowOff>
    </xdr:from>
    <xdr:to>
      <xdr:col>67</xdr:col>
      <xdr:colOff>101600</xdr:colOff>
      <xdr:row>55</xdr:row>
      <xdr:rowOff>77336</xdr:rowOff>
    </xdr:to>
    <xdr:sp macro="" textlink="">
      <xdr:nvSpPr>
        <xdr:cNvPr id="602" name="楕円 601">
          <a:extLst>
            <a:ext uri="{FF2B5EF4-FFF2-40B4-BE49-F238E27FC236}">
              <a16:creationId xmlns:a16="http://schemas.microsoft.com/office/drawing/2014/main" id="{5DBABD8C-0C1F-4228-A88F-7AFB48376481}"/>
            </a:ext>
          </a:extLst>
        </xdr:cNvPr>
        <xdr:cNvSpPr/>
      </xdr:nvSpPr>
      <xdr:spPr>
        <a:xfrm>
          <a:off x="12763500" y="94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93863</xdr:rowOff>
    </xdr:from>
    <xdr:ext cx="534377" cy="259045"/>
    <xdr:sp macro="" textlink="">
      <xdr:nvSpPr>
        <xdr:cNvPr id="603" name="テキスト ボックス 602">
          <a:extLst>
            <a:ext uri="{FF2B5EF4-FFF2-40B4-BE49-F238E27FC236}">
              <a16:creationId xmlns:a16="http://schemas.microsoft.com/office/drawing/2014/main" id="{9A6E49DF-5C01-408B-BF1F-838C2BAB04A9}"/>
            </a:ext>
          </a:extLst>
        </xdr:cNvPr>
        <xdr:cNvSpPr txBox="1"/>
      </xdr:nvSpPr>
      <xdr:spPr>
        <a:xfrm>
          <a:off x="12547111" y="91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7E95FD72-EDDA-477C-9ADA-A25D6540F04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3A38547B-1B08-4E1F-82C3-D25E1C06FC1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7C2EEDF0-6A1B-494F-9C17-35EF550A46D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948766D8-0DF3-4CC3-86A2-77D6852A582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99390E41-192E-4FE0-867B-A33B8026B8D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A1A69625-5265-45D0-A6BD-FF8159D99C0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70899199-1D41-4FF4-9EBA-1E8CCD01F14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EB519B58-74CA-4A59-A221-2F416B20363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692934-2ECC-4D7C-9820-99EB14D57BA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19C1578C-B96A-46E3-BD22-0BAA387B93BC}"/>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3CD0E503-CFB3-4C09-96F1-76726C3508F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89FF28D1-78A3-48C2-B8AE-A454CDAB682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A87D5C78-D8DC-48A7-831C-C9D42D33E15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25158AC0-44B3-4BD5-978B-CF902766FFA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F1C9F16F-188C-4962-9A9D-219C5E0A65E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CBFC8A64-14C3-4986-BE4E-D7E930C8E0B3}"/>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C95BAB3D-7A6E-402E-92AB-B292ED95065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FEBDFD91-717C-4963-B84A-665EC6EAE674}"/>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10584881-8FB4-4E59-BBCB-FBECA804E09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CB0E6DE1-3A0B-4557-8F34-7239B9A8F971}"/>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A04CC192-1F3E-4025-B91D-2E42F2BF5B2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7DC0457A-4D29-4632-AB02-FD74599E47B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F4C53DF6-03A0-455E-A71C-82DB4DB3842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25BBA025-EC60-4314-8A9E-C4746A9CBD1D}"/>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510C442C-4666-404E-A5E5-8C19E190F66A}"/>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263302ED-8C62-4636-BBFE-C823F96192E1}"/>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546C207A-81B1-4B82-A481-00B7F02D9439}"/>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692E9EAD-4533-404F-A9E5-5B9B4132AED7}"/>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37212</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6C24A48-33DB-4030-9D75-F4BB4F300CC1}"/>
            </a:ext>
          </a:extLst>
        </xdr:cNvPr>
        <xdr:cNvCxnSpPr/>
      </xdr:nvCxnSpPr>
      <xdr:spPr>
        <a:xfrm flipV="1">
          <a:off x="15481300" y="13581762"/>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A01025E5-1CA5-4F26-B171-BD781994AC34}"/>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59A5118A-9DB5-4201-88EF-3FB22E3146F4}"/>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79C33F00-7A99-451A-8CCC-8732CEFD464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CFB3B131-4756-4502-A1FA-30A72411E5CA}"/>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52E66F1D-B0E2-480A-AE01-ADA7763B3E89}"/>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DF216C61-016A-4EBB-920C-2344FE1AB751}"/>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44345C90-A396-4696-A796-9D98F0570BED}"/>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69E00FCA-A053-4E32-8468-3F9D7834E64F}"/>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4E34AD34-3BDD-46C5-B82F-8D96E9D464E6}"/>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1293F29D-5129-40C2-80F4-94A3655AE66F}"/>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F84184C2-E06C-42AE-B251-32713131A793}"/>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762F0ED-DD6D-4EA6-ACA2-958F29ED0A2E}"/>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1D267706-6225-40EB-BB8A-DA0BAA580D06}"/>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C310A312-5018-4BB9-B499-55820BA7CE5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8C11106B-1FC2-4CDB-8696-0BECE466D5E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C2E168CA-DB8B-4325-8A3C-27A2D80916A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34C0F956-1C08-4ABF-94D5-774B2D97F07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D681D486-30D1-47E0-8A10-A2FA9C9AEA6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157862</xdr:rowOff>
    </xdr:from>
    <xdr:to>
      <xdr:col>85</xdr:col>
      <xdr:colOff>177800</xdr:colOff>
      <xdr:row>79</xdr:row>
      <xdr:rowOff>88012</xdr:rowOff>
    </xdr:to>
    <xdr:sp macro="" textlink="">
      <xdr:nvSpPr>
        <xdr:cNvPr id="651" name="楕円 650">
          <a:extLst>
            <a:ext uri="{FF2B5EF4-FFF2-40B4-BE49-F238E27FC236}">
              <a16:creationId xmlns:a16="http://schemas.microsoft.com/office/drawing/2014/main" id="{DA8FC00F-D48F-4991-B365-EB3D270FD722}"/>
            </a:ext>
          </a:extLst>
        </xdr:cNvPr>
        <xdr:cNvSpPr/>
      </xdr:nvSpPr>
      <xdr:spPr>
        <a:xfrm>
          <a:off x="162687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72789</xdr:rowOff>
    </xdr:from>
    <xdr:ext cx="378565" cy="259045"/>
    <xdr:sp macro="" textlink="">
      <xdr:nvSpPr>
        <xdr:cNvPr id="652" name="災害復旧費該当値テキスト">
          <a:extLst>
            <a:ext uri="{FF2B5EF4-FFF2-40B4-BE49-F238E27FC236}">
              <a16:creationId xmlns:a16="http://schemas.microsoft.com/office/drawing/2014/main" id="{65746562-9AF4-40BE-975D-33D839631F96}"/>
            </a:ext>
          </a:extLst>
        </xdr:cNvPr>
        <xdr:cNvSpPr txBox="1"/>
      </xdr:nvSpPr>
      <xdr:spPr>
        <a:xfrm>
          <a:off x="16370300" y="13445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F43558E6-8E55-4E38-84A6-608139EE0215}"/>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B88B703B-436A-43D9-A8AD-C2EFA6D74EFC}"/>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F570396C-E51E-4BCE-BA83-0AF33479D50A}"/>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318668D1-E61A-49EA-A454-7A973608F94D}"/>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D0BA9CDA-EB86-47D5-896B-81EE1B441EA1}"/>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60930A7B-D402-4BAC-B610-75956E9BDBD4}"/>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E89BC3B9-3D41-4A18-8E6B-AA4093DCB965}"/>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90F9A998-3331-43B1-A0E2-92E6D40E23F2}"/>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198C1E2-D2C7-476A-85FA-6D115F50707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E30BBA2E-DFF8-408E-8BB7-4F8378C1D4F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7739AE0-88A9-4847-B114-29A799B5B40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89F57C65-0999-41CA-B46F-2B045CC3313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778BB87D-3A06-4958-816C-E68FE1F65EC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89A5FAB3-8B28-4E61-9DBF-67BC2D1F7EC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49A7723C-7B6E-478F-ACD8-486CB2B971B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CFFBA585-5AA2-4764-A547-8827BACC09A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F11C2D71-C06C-4B0F-A258-AECD3C6FDA3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9FE159A2-C8AF-44D1-A066-AEE2A6A0A49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8FCCACD2-A607-4604-8D48-69400FB1FCB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8575955C-281D-49D4-9551-B30A631D063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56ADE7B-827C-41F3-9606-36C6548B99E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A0CB45A4-3566-47F7-886B-8B32C0CC2A9E}"/>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C4A5BF6D-BA4B-4669-AFDB-F8A65DA479F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ABB255AC-30D3-4E1E-9DB0-1F30392C15E7}"/>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ECC17952-9FE4-4452-AF50-BCD5456834B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462D25ED-1019-4964-A547-416E0863EEB4}"/>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FFF132F0-934A-4F70-B069-9194D55F9B5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8C4B96F9-11F6-44E2-924B-D27A0B683204}"/>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17816E64-3E2A-4A9E-A08D-B8F0BB265F6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F981C96E-0412-4157-9C54-17DC393534B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46B6FD28-AB0C-4CCD-B83B-4415EF5AAD9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83574481-FD44-4170-91CA-6974516A0863}"/>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FB5E2C7B-17E1-4EE2-B94E-16ADC22D4EE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78B85925-84B3-44C3-9EAB-872A9B13945F}"/>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8C6700A4-DCD5-490A-86F2-C599D4C16F54}"/>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53ABCF6B-A2AD-4EFC-BA47-76C0F75525CD}"/>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24273</xdr:rowOff>
    </xdr:from>
    <xdr:to>
      <xdr:col>85</xdr:col>
      <xdr:colOff>127000</xdr:colOff>
      <xdr:row>98</xdr:row>
      <xdr:rowOff>24752</xdr:rowOff>
    </xdr:to>
    <xdr:cxnSp macro="">
      <xdr:nvCxnSpPr>
        <xdr:cNvPr id="689" name="直線コネクタ 688">
          <a:extLst>
            <a:ext uri="{FF2B5EF4-FFF2-40B4-BE49-F238E27FC236}">
              <a16:creationId xmlns:a16="http://schemas.microsoft.com/office/drawing/2014/main" id="{66C0F9DC-1590-4963-A965-44D06D1DA4A1}"/>
            </a:ext>
          </a:extLst>
        </xdr:cNvPr>
        <xdr:cNvCxnSpPr/>
      </xdr:nvCxnSpPr>
      <xdr:spPr>
        <a:xfrm flipV="1">
          <a:off x="15481300" y="16826373"/>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66F7589D-9CA7-4CDF-9CBF-551EDBBE38CF}"/>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C2644A4E-B6A8-4848-8517-497F3DD49943}"/>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24752</xdr:rowOff>
    </xdr:from>
    <xdr:to>
      <xdr:col>81</xdr:col>
      <xdr:colOff>50800</xdr:colOff>
      <xdr:row>98</xdr:row>
      <xdr:rowOff>31276</xdr:rowOff>
    </xdr:to>
    <xdr:cxnSp macro="">
      <xdr:nvCxnSpPr>
        <xdr:cNvPr id="692" name="直線コネクタ 691">
          <a:extLst>
            <a:ext uri="{FF2B5EF4-FFF2-40B4-BE49-F238E27FC236}">
              <a16:creationId xmlns:a16="http://schemas.microsoft.com/office/drawing/2014/main" id="{E39D974D-5FC3-47CC-B2B0-D4E4F4CB7CA4}"/>
            </a:ext>
          </a:extLst>
        </xdr:cNvPr>
        <xdr:cNvCxnSpPr/>
      </xdr:nvCxnSpPr>
      <xdr:spPr>
        <a:xfrm flipV="1">
          <a:off x="14592300" y="16826852"/>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798EE933-5C31-4DFC-A8CC-82D5964F07F5}"/>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47BD04A7-5AB6-4CA8-B632-272F5554CBBE}"/>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31276</xdr:rowOff>
    </xdr:from>
    <xdr:to>
      <xdr:col>76</xdr:col>
      <xdr:colOff>114300</xdr:colOff>
      <xdr:row>98</xdr:row>
      <xdr:rowOff>71836</xdr:rowOff>
    </xdr:to>
    <xdr:cxnSp macro="">
      <xdr:nvCxnSpPr>
        <xdr:cNvPr id="695" name="直線コネクタ 694">
          <a:extLst>
            <a:ext uri="{FF2B5EF4-FFF2-40B4-BE49-F238E27FC236}">
              <a16:creationId xmlns:a16="http://schemas.microsoft.com/office/drawing/2014/main" id="{5E10ABFA-CCCA-4CDF-916A-00477CE7F62A}"/>
            </a:ext>
          </a:extLst>
        </xdr:cNvPr>
        <xdr:cNvCxnSpPr/>
      </xdr:nvCxnSpPr>
      <xdr:spPr>
        <a:xfrm flipV="1">
          <a:off x="13703300" y="16833376"/>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FD2CF8DB-5F19-4762-9ED7-6671D229E1A9}"/>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F9CB85CA-350F-4960-81B0-417F4B25B4BE}"/>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70526</xdr:rowOff>
    </xdr:from>
    <xdr:to>
      <xdr:col>71</xdr:col>
      <xdr:colOff>177800</xdr:colOff>
      <xdr:row>98</xdr:row>
      <xdr:rowOff>71836</xdr:rowOff>
    </xdr:to>
    <xdr:cxnSp macro="">
      <xdr:nvCxnSpPr>
        <xdr:cNvPr id="698" name="直線コネクタ 697">
          <a:extLst>
            <a:ext uri="{FF2B5EF4-FFF2-40B4-BE49-F238E27FC236}">
              <a16:creationId xmlns:a16="http://schemas.microsoft.com/office/drawing/2014/main" id="{AFF1B227-4BF6-4E33-92C9-8A7A13D98D82}"/>
            </a:ext>
          </a:extLst>
        </xdr:cNvPr>
        <xdr:cNvCxnSpPr/>
      </xdr:nvCxnSpPr>
      <xdr:spPr>
        <a:xfrm>
          <a:off x="12814300" y="16872626"/>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5F077CFB-6498-4DC0-925C-6DB7E4DE6FC3}"/>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70ABDF8D-F384-4D9F-AA3E-45290E538DA8}"/>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893C295E-32CA-4E32-98B1-C3BEC2BF83B4}"/>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B637A82D-2AD2-465C-A911-BB05BB7AB6E2}"/>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B0CBE35E-BFB8-47D3-AAD0-E2E8184580D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6C4C5F3-A648-433E-8DA3-A6CE9C494C1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8C4167A9-539A-42F4-86B4-896611B852A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D7EB868B-4981-4196-A8DA-F3D6C454C7B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E8FA216-D390-492F-8281-372BEBF7F98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144923</xdr:rowOff>
    </xdr:from>
    <xdr:to>
      <xdr:col>85</xdr:col>
      <xdr:colOff>177800</xdr:colOff>
      <xdr:row>98</xdr:row>
      <xdr:rowOff>75073</xdr:rowOff>
    </xdr:to>
    <xdr:sp macro="" textlink="">
      <xdr:nvSpPr>
        <xdr:cNvPr id="708" name="楕円 707">
          <a:extLst>
            <a:ext uri="{FF2B5EF4-FFF2-40B4-BE49-F238E27FC236}">
              <a16:creationId xmlns:a16="http://schemas.microsoft.com/office/drawing/2014/main" id="{12276BC8-A049-48A4-B930-98E45FC8E843}"/>
            </a:ext>
          </a:extLst>
        </xdr:cNvPr>
        <xdr:cNvSpPr/>
      </xdr:nvSpPr>
      <xdr:spPr>
        <a:xfrm>
          <a:off x="16268700" y="167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59850</xdr:rowOff>
    </xdr:from>
    <xdr:ext cx="534377" cy="259045"/>
    <xdr:sp macro="" textlink="">
      <xdr:nvSpPr>
        <xdr:cNvPr id="709" name="公債費該当値テキスト">
          <a:extLst>
            <a:ext uri="{FF2B5EF4-FFF2-40B4-BE49-F238E27FC236}">
              <a16:creationId xmlns:a16="http://schemas.microsoft.com/office/drawing/2014/main" id="{8567E5C8-D81B-4840-B898-B6744F74CFCB}"/>
            </a:ext>
          </a:extLst>
        </xdr:cNvPr>
        <xdr:cNvSpPr txBox="1"/>
      </xdr:nvSpPr>
      <xdr:spPr>
        <a:xfrm>
          <a:off x="16370300" y="166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145402</xdr:rowOff>
    </xdr:from>
    <xdr:to>
      <xdr:col>81</xdr:col>
      <xdr:colOff>101600</xdr:colOff>
      <xdr:row>98</xdr:row>
      <xdr:rowOff>75552</xdr:rowOff>
    </xdr:to>
    <xdr:sp macro="" textlink="">
      <xdr:nvSpPr>
        <xdr:cNvPr id="710" name="楕円 709">
          <a:extLst>
            <a:ext uri="{FF2B5EF4-FFF2-40B4-BE49-F238E27FC236}">
              <a16:creationId xmlns:a16="http://schemas.microsoft.com/office/drawing/2014/main" id="{348DB7B3-903D-4FBB-9925-81E8744EF101}"/>
            </a:ext>
          </a:extLst>
        </xdr:cNvPr>
        <xdr:cNvSpPr/>
      </xdr:nvSpPr>
      <xdr:spPr>
        <a:xfrm>
          <a:off x="15430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66679</xdr:rowOff>
    </xdr:from>
    <xdr:ext cx="534377" cy="259045"/>
    <xdr:sp macro="" textlink="">
      <xdr:nvSpPr>
        <xdr:cNvPr id="711" name="テキスト ボックス 710">
          <a:extLst>
            <a:ext uri="{FF2B5EF4-FFF2-40B4-BE49-F238E27FC236}">
              <a16:creationId xmlns:a16="http://schemas.microsoft.com/office/drawing/2014/main" id="{45D560AA-E6F0-4A32-9608-4F94BF831B9E}"/>
            </a:ext>
          </a:extLst>
        </xdr:cNvPr>
        <xdr:cNvSpPr txBox="1"/>
      </xdr:nvSpPr>
      <xdr:spPr>
        <a:xfrm>
          <a:off x="15214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151926</xdr:rowOff>
    </xdr:from>
    <xdr:to>
      <xdr:col>76</xdr:col>
      <xdr:colOff>165100</xdr:colOff>
      <xdr:row>98</xdr:row>
      <xdr:rowOff>82076</xdr:rowOff>
    </xdr:to>
    <xdr:sp macro="" textlink="">
      <xdr:nvSpPr>
        <xdr:cNvPr id="712" name="楕円 711">
          <a:extLst>
            <a:ext uri="{FF2B5EF4-FFF2-40B4-BE49-F238E27FC236}">
              <a16:creationId xmlns:a16="http://schemas.microsoft.com/office/drawing/2014/main" id="{F85DB3BC-82C7-42DF-8381-42C12C60E8CC}"/>
            </a:ext>
          </a:extLst>
        </xdr:cNvPr>
        <xdr:cNvSpPr/>
      </xdr:nvSpPr>
      <xdr:spPr>
        <a:xfrm>
          <a:off x="14541500" y="167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73203</xdr:rowOff>
    </xdr:from>
    <xdr:ext cx="534377" cy="259045"/>
    <xdr:sp macro="" textlink="">
      <xdr:nvSpPr>
        <xdr:cNvPr id="713" name="テキスト ボックス 712">
          <a:extLst>
            <a:ext uri="{FF2B5EF4-FFF2-40B4-BE49-F238E27FC236}">
              <a16:creationId xmlns:a16="http://schemas.microsoft.com/office/drawing/2014/main" id="{46FD565C-3F0D-4075-BBB1-99ACDA2C5D09}"/>
            </a:ext>
          </a:extLst>
        </xdr:cNvPr>
        <xdr:cNvSpPr txBox="1"/>
      </xdr:nvSpPr>
      <xdr:spPr>
        <a:xfrm>
          <a:off x="14325111" y="168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21036</xdr:rowOff>
    </xdr:from>
    <xdr:to>
      <xdr:col>72</xdr:col>
      <xdr:colOff>38100</xdr:colOff>
      <xdr:row>98</xdr:row>
      <xdr:rowOff>122636</xdr:rowOff>
    </xdr:to>
    <xdr:sp macro="" textlink="">
      <xdr:nvSpPr>
        <xdr:cNvPr id="714" name="楕円 713">
          <a:extLst>
            <a:ext uri="{FF2B5EF4-FFF2-40B4-BE49-F238E27FC236}">
              <a16:creationId xmlns:a16="http://schemas.microsoft.com/office/drawing/2014/main" id="{3BDF59AF-F80A-47A5-BAD4-1351CB1FB202}"/>
            </a:ext>
          </a:extLst>
        </xdr:cNvPr>
        <xdr:cNvSpPr/>
      </xdr:nvSpPr>
      <xdr:spPr>
        <a:xfrm>
          <a:off x="13652500" y="168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113763</xdr:rowOff>
    </xdr:from>
    <xdr:ext cx="534377" cy="259045"/>
    <xdr:sp macro="" textlink="">
      <xdr:nvSpPr>
        <xdr:cNvPr id="715" name="テキスト ボックス 714">
          <a:extLst>
            <a:ext uri="{FF2B5EF4-FFF2-40B4-BE49-F238E27FC236}">
              <a16:creationId xmlns:a16="http://schemas.microsoft.com/office/drawing/2014/main" id="{2389D714-12D8-4F06-B1B0-CC8EDD5BD240}"/>
            </a:ext>
          </a:extLst>
        </xdr:cNvPr>
        <xdr:cNvSpPr txBox="1"/>
      </xdr:nvSpPr>
      <xdr:spPr>
        <a:xfrm>
          <a:off x="13436111" y="169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19726</xdr:rowOff>
    </xdr:from>
    <xdr:to>
      <xdr:col>67</xdr:col>
      <xdr:colOff>101600</xdr:colOff>
      <xdr:row>98</xdr:row>
      <xdr:rowOff>121326</xdr:rowOff>
    </xdr:to>
    <xdr:sp macro="" textlink="">
      <xdr:nvSpPr>
        <xdr:cNvPr id="716" name="楕円 715">
          <a:extLst>
            <a:ext uri="{FF2B5EF4-FFF2-40B4-BE49-F238E27FC236}">
              <a16:creationId xmlns:a16="http://schemas.microsoft.com/office/drawing/2014/main" id="{A9FFF271-2407-47DE-9107-ADAA2E04198A}"/>
            </a:ext>
          </a:extLst>
        </xdr:cNvPr>
        <xdr:cNvSpPr/>
      </xdr:nvSpPr>
      <xdr:spPr>
        <a:xfrm>
          <a:off x="127635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112453</xdr:rowOff>
    </xdr:from>
    <xdr:ext cx="534377" cy="259045"/>
    <xdr:sp macro="" textlink="">
      <xdr:nvSpPr>
        <xdr:cNvPr id="717" name="テキスト ボックス 716">
          <a:extLst>
            <a:ext uri="{FF2B5EF4-FFF2-40B4-BE49-F238E27FC236}">
              <a16:creationId xmlns:a16="http://schemas.microsoft.com/office/drawing/2014/main" id="{30B4F2C2-59DC-47F7-A809-CDCA2BC9BD39}"/>
            </a:ext>
          </a:extLst>
        </xdr:cNvPr>
        <xdr:cNvSpPr txBox="1"/>
      </xdr:nvSpPr>
      <xdr:spPr>
        <a:xfrm>
          <a:off x="12547111" y="16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2ADB7217-4614-4806-A7FB-FF956270123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3D0F9CA8-7963-47D0-AD4E-E9E643C4056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694F7A5F-E392-481A-B8B9-16393199E24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2F31EC01-DCFE-4CFB-959E-07C9382C013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34DB8010-6D64-4C61-9CB0-4FD8D031591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9DF6A84C-82DD-4C1E-9B16-F8839D54710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E8561864-6BA0-4E62-97EA-AC174DA23F1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545ABB50-B19B-4097-942B-28E5FF6D25B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A88F2B32-F623-4C36-B7F0-FB2000B1240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973CB053-478C-4162-A45B-51F098A9B78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78CD29CE-DDA9-4E99-8C6B-2D7B4F992F9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1FF01187-900F-40EA-8781-4D356F5367B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762DC652-CD93-48A4-A458-3332F15781D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A5DD9E3-065C-466E-A695-4BCA674F907E}"/>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B1CFA4A5-3542-4189-8A13-24455979288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1087FF95-FC5F-4EEB-B919-046D9AD3E9D4}"/>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306BA805-5470-459D-82A8-61C51F6A54B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A436A09B-0A94-4DAB-A738-9B97664B13C7}"/>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FC0C8877-7C61-400A-8D51-45D0CEDB018E}"/>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928F52F1-6F55-4F3F-83C4-ACCADF4D2716}"/>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74F610EF-73EA-4002-911E-B1E21A0C274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6255ACB8-EFEA-44BA-AC3A-FEEEF1E7D923}"/>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16DE7D08-FB06-4D49-B236-2DE17DA94CA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26AA6951-29CB-4CF6-BE9A-46AA3F3245BF}"/>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DF1FC7C0-B3EF-4A05-8BC4-C2FE5DF26C76}"/>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C3CB46B-5137-4570-BCA7-545D80391BB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3BFEE3D9-80DB-4156-BA6F-71DD15149F4D}"/>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6FFA2B96-3C24-449C-A90C-A70D77D81D92}"/>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F597329E-A446-4710-8E59-0ECB21DCB91A}"/>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8B716E5-B39A-40FD-9DE5-C81DFB51A2CA}"/>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9DBC6713-3F42-45A4-865C-BCCCAC905FAB}"/>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7892DD95-6512-4232-8D06-5DFEC76063B7}"/>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8B818658-8C18-4020-9EE6-8BE332A82904}"/>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4AD36C7C-9E1D-4D05-A6ED-58879D68335E}"/>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113030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59BD1E0C-9B3E-4B3F-B680-0F8BAC3FF3C4}"/>
            </a:ext>
          </a:extLst>
        </xdr:cNvPr>
        <xdr:cNvCxnSpPr/>
      </xdr:nvCxnSpPr>
      <xdr:spPr>
        <a:xfrm>
          <a:off x="19545300" y="577088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9315FFF3-0D0A-48AD-A324-4D6D1006C4B7}"/>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F73BDA20-A849-4DF1-A07C-CC9FC2AE5466}"/>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113030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59698E7F-121E-4373-A063-9B256D9A69F7}"/>
            </a:ext>
          </a:extLst>
        </xdr:cNvPr>
        <xdr:cNvCxnSpPr/>
      </xdr:nvCxnSpPr>
      <xdr:spPr>
        <a:xfrm flipV="1">
          <a:off x="18656300" y="577088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CF5AC7A3-297C-495C-B6E0-C5C69BC02147}"/>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E7DF3A32-CB66-4E9F-8FE4-98FA1ECDDDD8}"/>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33450B44-3C89-416F-ACB3-9E5F61C85DBE}"/>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55AE9BEF-3053-48BE-8765-64E4F32770F6}"/>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D6C9CEF-DE3C-48A6-81DF-EB69F654300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650BC4EE-0EC5-48A7-ABB9-72E4786341F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A6838139-2ECA-4A47-99D8-3E9AA50F6EF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BC59122D-BDBA-4A6A-968B-7F085458078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8B919FF7-8848-4D1E-A201-00FFC002D44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51F8F75E-B17F-4755-BC14-3BE45D5171EE}"/>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8F8CCEA6-10C5-4325-9561-168202ABED37}"/>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7B1418D7-6A72-47FB-ABF5-6A08586728E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74B52990-D52D-4C34-B757-2DA439821127}"/>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7ED91E51-6D26-4F20-9841-E2B245CC0857}"/>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34F4C139-3FEB-4FEE-B2FB-0B062DE9005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62230</xdr:rowOff>
    </xdr:from>
    <xdr:to>
      <xdr:col>102</xdr:col>
      <xdr:colOff>165100</xdr:colOff>
      <xdr:row>33</xdr:row>
      <xdr:rowOff>163830</xdr:rowOff>
    </xdr:to>
    <xdr:sp macro="" textlink="">
      <xdr:nvSpPr>
        <xdr:cNvPr id="771" name="楕円 770">
          <a:extLst>
            <a:ext uri="{FF2B5EF4-FFF2-40B4-BE49-F238E27FC236}">
              <a16:creationId xmlns:a16="http://schemas.microsoft.com/office/drawing/2014/main" id="{3E04C451-C12C-49AA-B7C7-6F2CA56A7D64}"/>
            </a:ext>
          </a:extLst>
        </xdr:cNvPr>
        <xdr:cNvSpPr/>
      </xdr:nvSpPr>
      <xdr:spPr>
        <a:xfrm>
          <a:off x="19494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154957</xdr:rowOff>
    </xdr:from>
    <xdr:ext cx="378565" cy="259045"/>
    <xdr:sp macro="" textlink="">
      <xdr:nvSpPr>
        <xdr:cNvPr id="772" name="テキスト ボックス 771">
          <a:extLst>
            <a:ext uri="{FF2B5EF4-FFF2-40B4-BE49-F238E27FC236}">
              <a16:creationId xmlns:a16="http://schemas.microsoft.com/office/drawing/2014/main" id="{B675C0CF-A3E0-4A9B-B755-3E4148D0281D}"/>
            </a:ext>
          </a:extLst>
        </xdr:cNvPr>
        <xdr:cNvSpPr txBox="1"/>
      </xdr:nvSpPr>
      <xdr:spPr>
        <a:xfrm>
          <a:off x="19356017" y="5812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D93A3111-25CC-4AB9-95C4-7F526F7D4E4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FD088C5E-DEE7-43A4-9052-CD6604DDD8C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6C85721D-A16B-4653-9FC0-9A02B674F12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B61EDF19-C182-4003-918E-635EF457DC7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644510F9-A635-464C-9E52-1A75DDA3B86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11303748-6904-4EBA-A6C2-D58F8FEEE19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2812ED84-DE1D-464D-AA42-C9055C2F472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B643A2FE-A42E-4015-911E-AAE4250A74B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DE3B8A80-4619-44E6-8AEF-C7CC7BEA09F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7FAAD054-67B5-4330-B8CF-D3F55A51F25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63774DBF-6A36-4B41-929D-864B04901C5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96975997-7E0D-4F8D-A8DA-70AF09F2C2B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6839ED1C-A97F-4579-AA89-77CA31224A3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A6852E67-4AD0-4256-A2DE-86F1C74B83A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CA12001D-B379-4A60-B97B-04E300A6862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73737194-1867-4D4D-9F87-ACDC20D04A0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328FF42F-EE62-4092-9D82-8595E85A4C2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467E6168-5BB0-4AB9-8055-D21F49EF3614}"/>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CFF51974-92D5-43F9-AAB7-9394180F6DA7}"/>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BF5D546D-18FC-48E2-9C89-E6B2ECAD980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F0712D2C-9A91-4758-A7AF-A4CBFBDBCB6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C452B62D-F9B9-4562-B17E-3083F0D9EB7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83342305-9728-4B18-B57F-DC96924E055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2885EDB5-6608-4944-A02C-DA0D59BC085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C3CBBD95-1E34-4EDD-B339-32F03DE6938F}"/>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7053301B-4264-4B42-95E8-0E1C8A0B2D6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E0F3EB68-57F9-41AA-8DA2-882E9ACF601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F5AA9204-47F9-47EB-BCF7-2FEE1AD999F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ACEEA4A0-C570-42F3-B52D-A1A1B2EE842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9135B3E3-1F3F-4FD1-85C5-0A180989BC9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CCC8D1E4-885B-4F43-8E45-995AA41076D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78BFD3C4-8C4E-4A37-AB6C-B05EBF6D9F1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B55006A-530E-4680-8F30-567FAF86C75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FDD22D36-5985-48D4-9476-2DA9423805F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BBE52976-5627-404F-B810-D268BC586064}"/>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9FE42D92-313D-414B-91F3-6A16E841DF79}"/>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C8060AC-660D-4DE7-A7C8-ED45309352B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403B2AD2-7A18-4954-9C5F-12742400107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6194E1F-C133-4E16-BA18-133F0A77753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8AE594CF-45EB-4866-AF30-22265695E1C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DBFF833D-358C-4D6E-A0D5-C35F2E508CD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BE5124F2-200C-405D-9A38-8A95476E9221}"/>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15253B28-6EF3-445A-AECB-DC4B587D7BF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2C5550F-79CA-41ED-8543-F875AA4B002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D5B7B7CA-7FFE-414B-9824-41168A4BEF7E}"/>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898D667E-84D4-4A5A-A608-57432F26AB7C}"/>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114F0D0A-13C3-4FED-A6CF-0868A2CA90A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C750D92B-0F0A-412A-83B2-D2306179B14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AF1DA512-E0CD-4000-A9FD-CEFC746BB0BF}"/>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CFF41DCE-55E3-4949-B4C9-548F963F4D7D}"/>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17990825-B40C-410A-BEE1-765FCF3DE8F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13464724-A59D-4127-840F-98AE71617E3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14D948FC-70E4-43AA-B4B0-683855D5E4D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BE692CF3-2E9B-4946-93C3-7013A84DB70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町立小中学校（４小中学校）や町立幼稚園（３園）における臨時職員の賃金や給食調理等業務委託料など事業費の大きい経常経費に加え、各施設における改修、修繕工事の増加などから、住民１人当たりのコストが</a:t>
          </a:r>
          <a:r>
            <a:rPr kumimoji="1" lang="en-US" altLang="ja-JP" sz="1300">
              <a:latin typeface="ＭＳ Ｐゴシック" panose="020B0600070205080204" pitchFamily="50" charset="-128"/>
              <a:ea typeface="ＭＳ Ｐゴシック" panose="020B0600070205080204" pitchFamily="50" charset="-128"/>
            </a:rPr>
            <a:t>90,757</a:t>
          </a:r>
          <a:r>
            <a:rPr kumimoji="1" lang="ja-JP" altLang="en-US" sz="1300">
              <a:latin typeface="ＭＳ Ｐゴシック" panose="020B0600070205080204" pitchFamily="50" charset="-128"/>
              <a:ea typeface="ＭＳ Ｐゴシック" panose="020B0600070205080204" pitchFamily="50" charset="-128"/>
            </a:rPr>
            <a:t>円と類似団体平均と比較して高い状況となっている。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衛生費については、生ごみたい肥化事業等の廃止により委託料</a:t>
          </a:r>
          <a:r>
            <a:rPr kumimoji="1" lang="en-US" altLang="ja-JP" sz="1300">
              <a:latin typeface="ＭＳ Ｐゴシック" panose="020B0600070205080204" pitchFamily="50" charset="-128"/>
              <a:ea typeface="ＭＳ Ｐゴシック" panose="020B0600070205080204" pitchFamily="50" charset="-128"/>
            </a:rPr>
            <a:t>47,948</a:t>
          </a:r>
          <a:r>
            <a:rPr kumimoji="1" lang="ja-JP" altLang="en-US" sz="1300">
              <a:latin typeface="ＭＳ Ｐゴシック" panose="020B0600070205080204" pitchFamily="50" charset="-128"/>
              <a:ea typeface="ＭＳ Ｐゴシック" panose="020B0600070205080204" pitchFamily="50" charset="-128"/>
            </a:rPr>
            <a:t>千円減となったことから、住民一人当たりのコストが</a:t>
          </a:r>
          <a:r>
            <a:rPr kumimoji="1" lang="en-US" altLang="ja-JP" sz="1300">
              <a:latin typeface="ＭＳ Ｐゴシック" panose="020B0600070205080204" pitchFamily="50" charset="-128"/>
              <a:ea typeface="ＭＳ Ｐゴシック" panose="020B0600070205080204" pitchFamily="50" charset="-128"/>
            </a:rPr>
            <a:t>35,924</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12,942</a:t>
          </a:r>
          <a:r>
            <a:rPr kumimoji="1" lang="ja-JP" altLang="en-US" sz="1300">
              <a:latin typeface="ＭＳ Ｐゴシック" panose="020B0600070205080204" pitchFamily="50" charset="-128"/>
              <a:ea typeface="ＭＳ Ｐゴシック" panose="020B0600070205080204" pitchFamily="50" charset="-128"/>
            </a:rPr>
            <a:t>円の減少となっている。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02F9142-1EFD-4D1A-AB42-1A1D11042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04BEAEB-F76C-4C40-863A-E947BBEB083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FCB7A4D-35BA-4D97-B984-0280C373F3A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F5792B98-2A2D-4365-BA05-156B8B37155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E6DF11E-C0AB-40D0-8D80-1E0B1DB21BE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6B5319C-E728-44E8-ABED-44FFF428FDA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0CEC994-02D0-423E-AFDD-0797BB89F3F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BF84D12-42B0-44F3-AD20-00B4C976249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FC791A4-FF34-4CE7-BD23-EFC3539DA8D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DEAFCE7B-4206-4E8E-90AE-329F1A8B388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E78E093-A4D1-4560-96F5-2573E88DEE8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2F1BDFC-3E00-4506-8001-C53ABBE1E8C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672DBC30-F884-442F-AD7A-9C128A35FDB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令和元年度の財政調整基金残高は、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百万円の積立により前年度比増、実質収支額についても町税収入等で増収となったことから</a:t>
          </a:r>
          <a:r>
            <a:rPr kumimoji="1" lang="en-US" altLang="ja-JP" sz="1400">
              <a:latin typeface="ＭＳ ゴシック" pitchFamily="49" charset="-128"/>
              <a:ea typeface="ＭＳ ゴシック" pitchFamily="49" charset="-128"/>
            </a:rPr>
            <a:t>611</a:t>
          </a:r>
          <a:r>
            <a:rPr kumimoji="1" lang="ja-JP" altLang="en-US" sz="1400">
              <a:latin typeface="ＭＳ ゴシック" pitchFamily="49" charset="-128"/>
              <a:ea typeface="ＭＳ ゴシック" pitchFamily="49" charset="-128"/>
            </a:rPr>
            <a:t>百万円と前年度比</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百万円の増となり、標準財政規模に占める割合では、</a:t>
          </a:r>
          <a:r>
            <a:rPr kumimoji="1" lang="en-US" altLang="ja-JP" sz="1400">
              <a:latin typeface="ＭＳ ゴシック" pitchFamily="49" charset="-128"/>
              <a:ea typeface="ＭＳ ゴシック" pitchFamily="49" charset="-128"/>
            </a:rPr>
            <a:t>2.32</a:t>
          </a:r>
          <a:r>
            <a:rPr kumimoji="1" lang="ja-JP" altLang="en-US" sz="1400">
              <a:latin typeface="ＭＳ ゴシック" pitchFamily="49" charset="-128"/>
              <a:ea typeface="ＭＳ ゴシック" pitchFamily="49" charset="-128"/>
            </a:rPr>
            <a:t>ポイントの増となっている。これに伴い、実質単年度収支も</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引き続き、行財政改革による事務事業の見直しや、経常的な経費の削減などによって健全な行財政運営に努めていく。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D7B9632-E2B9-4C87-9071-C57BA064A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3EBA3C4-6892-4440-AD01-81BA6A77BED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478A4D0-BB76-4876-917B-697DA92B458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82F03AE-28DB-4232-9EB0-D4A3CEE8E28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C1EF17C-85B5-4E44-B144-1A004A64046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2F88C9B9-2B19-479B-9061-85094D9ADE1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6358AB0-B5EA-4B0F-B2EF-3E75E6220C4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635E4AA-FD74-463A-9AF5-5710EADE649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DBF643E-FA22-4A8D-BA95-47C27736FE9F}"/>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下水道事業会計、介護保険特別会計、後期高齢者医療特別会計で黒字が減少しているものの、適正水準を維持しており、連結実質黒字額は増加傾向にある。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BED76D7-31C9-4E48-967D-9B2D2BAEC3D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61A9F15-CAC0-42C1-BA27-427CFB98329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28CC4EE-8B2A-4781-BD0F-48E135AFA2A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6B8A07EF-5A2A-42D4-9AE5-BB07B2571FE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0F77DBF-FD29-47C2-95C6-CC36934ED0F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E3514AF-CD78-413E-9032-E53BB7B6BA9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DDF57CA-C683-41EA-8B81-7AC6A866A35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A55A9777-3BF6-4B42-9BEB-297A8F785E1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123A390F-FD73-4FCE-88C4-7D5ADAD3E534}"/>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FD132508-03BC-4047-98CC-517F9F5B1CE6}"/>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5CB4F1D8-EC19-497E-8FD3-CCF317F5FBD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12288;&#36001;&#25919;\2_&#36001;&#25919;&#32113;&#35336;\5.&#36001;&#25919;&#29366;&#27841;&#36039;&#26009;&#38598;\&#36001;&#25919;&#29366;&#27841;&#36039;&#26009;&#38598;\R2\20210226_&#20196;&#21644;&#20803;&#24180;&#24230;&#36001;&#25919;&#29366;&#27841;&#36039;&#26009;&#38598;&#12398;&#20316;&#25104;&#12395;&#12388;&#12356;&#12390;\2.&#22238;&#31572;\21&#32854;&#31840;&#30010;\21zaisei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36786</v>
          </cell>
          <cell r="F3">
            <v>106092</v>
          </cell>
        </row>
        <row r="5">
          <cell r="A5" t="str">
            <v xml:space="preserve"> H28</v>
          </cell>
          <cell r="D5">
            <v>39177</v>
          </cell>
          <cell r="F5">
            <v>78903</v>
          </cell>
        </row>
        <row r="7">
          <cell r="A7" t="str">
            <v xml:space="preserve"> H29</v>
          </cell>
          <cell r="D7">
            <v>25702</v>
          </cell>
          <cell r="F7">
            <v>82993</v>
          </cell>
        </row>
        <row r="9">
          <cell r="A9" t="str">
            <v xml:space="preserve"> H30</v>
          </cell>
          <cell r="D9">
            <v>26863</v>
          </cell>
          <cell r="F9">
            <v>108252</v>
          </cell>
        </row>
        <row r="11">
          <cell r="A11" t="str">
            <v xml:space="preserve"> R01</v>
          </cell>
          <cell r="D11">
            <v>22649</v>
          </cell>
          <cell r="F11">
            <v>93492</v>
          </cell>
        </row>
        <row r="18">
          <cell r="B18" t="str">
            <v>H27</v>
          </cell>
          <cell r="C18" t="str">
            <v>H28</v>
          </cell>
          <cell r="D18" t="str">
            <v>H29</v>
          </cell>
          <cell r="E18" t="str">
            <v>H30</v>
          </cell>
          <cell r="F18" t="str">
            <v>R01</v>
          </cell>
        </row>
        <row r="19">
          <cell r="A19" t="str">
            <v>実質収支額</v>
          </cell>
          <cell r="B19">
            <v>7.66</v>
          </cell>
          <cell r="C19">
            <v>6.86</v>
          </cell>
          <cell r="D19">
            <v>8.18</v>
          </cell>
          <cell r="E19">
            <v>10.43</v>
          </cell>
          <cell r="F19">
            <v>12.75</v>
          </cell>
        </row>
        <row r="20">
          <cell r="A20" t="str">
            <v>財政調整基金残高</v>
          </cell>
          <cell r="B20">
            <v>11.41</v>
          </cell>
          <cell r="C20">
            <v>10.79</v>
          </cell>
          <cell r="D20">
            <v>9.8699999999999992</v>
          </cell>
          <cell r="E20">
            <v>9.0500000000000007</v>
          </cell>
          <cell r="F20">
            <v>9.92</v>
          </cell>
        </row>
        <row r="21">
          <cell r="A21" t="str">
            <v>実質単年度収支</v>
          </cell>
          <cell r="B21">
            <v>1.85</v>
          </cell>
          <cell r="C21">
            <v>-1.74</v>
          </cell>
          <cell r="D21">
            <v>0.37</v>
          </cell>
          <cell r="E21">
            <v>0.91</v>
          </cell>
          <cell r="F21">
            <v>3.57</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v>
          </cell>
          <cell r="F29" t="e">
            <v>#N/A</v>
          </cell>
          <cell r="G29">
            <v>0.02</v>
          </cell>
          <cell r="H29" t="e">
            <v>#N/A</v>
          </cell>
          <cell r="I29">
            <v>0.04</v>
          </cell>
          <cell r="J29" t="e">
            <v>#N/A</v>
          </cell>
          <cell r="K29">
            <v>0</v>
          </cell>
        </row>
        <row r="30">
          <cell r="A30" t="str">
            <v>新潟県営開拓パイロット事業聖籠町特別会計</v>
          </cell>
          <cell r="B30" t="e">
            <v>#N/A</v>
          </cell>
          <cell r="C30">
            <v>0.08</v>
          </cell>
          <cell r="D30" t="e">
            <v>#N/A</v>
          </cell>
          <cell r="E30">
            <v>0.08</v>
          </cell>
          <cell r="F30" t="e">
            <v>#N/A</v>
          </cell>
          <cell r="G30">
            <v>0.12</v>
          </cell>
          <cell r="H30" t="e">
            <v>#N/A</v>
          </cell>
          <cell r="I30">
            <v>0.15</v>
          </cell>
          <cell r="J30" t="e">
            <v>#N/A</v>
          </cell>
          <cell r="K30">
            <v>0.16</v>
          </cell>
        </row>
        <row r="31">
          <cell r="A31" t="str">
            <v>国民健康保険特別会計（施設勘定）</v>
          </cell>
          <cell r="B31" t="e">
            <v>#N/A</v>
          </cell>
          <cell r="C31">
            <v>0.38</v>
          </cell>
          <cell r="D31" t="e">
            <v>#N/A</v>
          </cell>
          <cell r="E31">
            <v>0.28000000000000003</v>
          </cell>
          <cell r="F31" t="e">
            <v>#N/A</v>
          </cell>
          <cell r="G31">
            <v>0.17</v>
          </cell>
          <cell r="H31" t="e">
            <v>#N/A</v>
          </cell>
          <cell r="I31">
            <v>0.19</v>
          </cell>
          <cell r="J31" t="e">
            <v>#N/A</v>
          </cell>
          <cell r="K31">
            <v>0.25</v>
          </cell>
        </row>
        <row r="32">
          <cell r="A32" t="str">
            <v>国民健康保険特別会計（事業勘定）</v>
          </cell>
          <cell r="B32" t="e">
            <v>#N/A</v>
          </cell>
          <cell r="C32">
            <v>0.31</v>
          </cell>
          <cell r="D32" t="e">
            <v>#N/A</v>
          </cell>
          <cell r="E32">
            <v>1.64</v>
          </cell>
          <cell r="F32" t="e">
            <v>#N/A</v>
          </cell>
          <cell r="G32">
            <v>1.63</v>
          </cell>
          <cell r="H32" t="e">
            <v>#N/A</v>
          </cell>
          <cell r="I32">
            <v>0.56000000000000005</v>
          </cell>
          <cell r="J32" t="e">
            <v>#N/A</v>
          </cell>
          <cell r="K32">
            <v>0.61</v>
          </cell>
        </row>
        <row r="33">
          <cell r="A33" t="str">
            <v>介護保険特別会計</v>
          </cell>
          <cell r="B33" t="e">
            <v>#N/A</v>
          </cell>
          <cell r="C33">
            <v>1.3</v>
          </cell>
          <cell r="D33" t="e">
            <v>#N/A</v>
          </cell>
          <cell r="E33">
            <v>1.32</v>
          </cell>
          <cell r="F33" t="e">
            <v>#N/A</v>
          </cell>
          <cell r="G33">
            <v>2.23</v>
          </cell>
          <cell r="H33" t="e">
            <v>#N/A</v>
          </cell>
          <cell r="I33">
            <v>2.75</v>
          </cell>
          <cell r="J33" t="e">
            <v>#N/A</v>
          </cell>
          <cell r="K33">
            <v>1.66</v>
          </cell>
        </row>
        <row r="34">
          <cell r="A34" t="str">
            <v>下水道事業会計</v>
          </cell>
          <cell r="B34" t="e">
            <v>#N/A</v>
          </cell>
          <cell r="C34">
            <v>4.5599999999999996</v>
          </cell>
          <cell r="D34" t="e">
            <v>#N/A</v>
          </cell>
          <cell r="E34">
            <v>4.3600000000000003</v>
          </cell>
          <cell r="F34" t="e">
            <v>#N/A</v>
          </cell>
          <cell r="G34">
            <v>3.54</v>
          </cell>
          <cell r="H34" t="e">
            <v>#N/A</v>
          </cell>
          <cell r="I34">
            <v>3.21</v>
          </cell>
          <cell r="J34" t="e">
            <v>#N/A</v>
          </cell>
          <cell r="K34">
            <v>2.76</v>
          </cell>
        </row>
        <row r="35">
          <cell r="A35" t="str">
            <v>水道事業会計</v>
          </cell>
          <cell r="B35" t="e">
            <v>#N/A</v>
          </cell>
          <cell r="C35">
            <v>9.39</v>
          </cell>
          <cell r="D35" t="e">
            <v>#N/A</v>
          </cell>
          <cell r="E35">
            <v>10.54</v>
          </cell>
          <cell r="F35" t="e">
            <v>#N/A</v>
          </cell>
          <cell r="G35">
            <v>11.18</v>
          </cell>
          <cell r="H35" t="e">
            <v>#N/A</v>
          </cell>
          <cell r="I35">
            <v>11.59</v>
          </cell>
          <cell r="J35" t="e">
            <v>#N/A</v>
          </cell>
          <cell r="K35">
            <v>12.55</v>
          </cell>
        </row>
        <row r="36">
          <cell r="A36" t="str">
            <v>一般会計</v>
          </cell>
          <cell r="B36" t="e">
            <v>#N/A</v>
          </cell>
          <cell r="C36">
            <v>7.57</v>
          </cell>
          <cell r="D36" t="e">
            <v>#N/A</v>
          </cell>
          <cell r="E36">
            <v>6.77</v>
          </cell>
          <cell r="F36" t="e">
            <v>#N/A</v>
          </cell>
          <cell r="G36">
            <v>8.0399999999999991</v>
          </cell>
          <cell r="H36" t="e">
            <v>#N/A</v>
          </cell>
          <cell r="I36">
            <v>10.26</v>
          </cell>
          <cell r="J36" t="e">
            <v>#N/A</v>
          </cell>
          <cell r="K36">
            <v>12.58</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293</v>
          </cell>
          <cell r="G42">
            <v>263</v>
          </cell>
          <cell r="J42">
            <v>258</v>
          </cell>
          <cell r="M42">
            <v>251</v>
          </cell>
          <cell r="P42">
            <v>234</v>
          </cell>
        </row>
        <row r="43">
          <cell r="A43" t="str">
            <v>一時借入金の利子</v>
          </cell>
          <cell r="B43" t="str">
            <v>-</v>
          </cell>
          <cell r="E43" t="str">
            <v>-</v>
          </cell>
          <cell r="H43" t="str">
            <v>-</v>
          </cell>
          <cell r="K43" t="str">
            <v>-</v>
          </cell>
          <cell r="N43" t="str">
            <v>-</v>
          </cell>
        </row>
        <row r="44">
          <cell r="A44" t="str">
            <v>債務負担行為に基づく支出額</v>
          </cell>
          <cell r="B44">
            <v>19</v>
          </cell>
          <cell r="E44">
            <v>13</v>
          </cell>
          <cell r="H44">
            <v>13</v>
          </cell>
          <cell r="K44">
            <v>9</v>
          </cell>
          <cell r="N44">
            <v>1</v>
          </cell>
        </row>
        <row r="45">
          <cell r="A45" t="str">
            <v>組合等が起こした地方債の元利償還金に対する負担金等</v>
          </cell>
          <cell r="B45">
            <v>12</v>
          </cell>
          <cell r="E45">
            <v>13</v>
          </cell>
          <cell r="H45">
            <v>15</v>
          </cell>
          <cell r="K45">
            <v>13</v>
          </cell>
          <cell r="N45">
            <v>16</v>
          </cell>
        </row>
        <row r="46">
          <cell r="A46" t="str">
            <v>公営企業債の元利償還金に対する繰入金</v>
          </cell>
          <cell r="B46">
            <v>261</v>
          </cell>
          <cell r="E46">
            <v>305</v>
          </cell>
          <cell r="H46">
            <v>291</v>
          </cell>
          <cell r="K46">
            <v>286</v>
          </cell>
          <cell r="N46">
            <v>284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270</v>
          </cell>
          <cell r="E49">
            <v>267</v>
          </cell>
          <cell r="H49">
            <v>344</v>
          </cell>
          <cell r="K49">
            <v>357</v>
          </cell>
          <cell r="N49">
            <v>358</v>
          </cell>
        </row>
        <row r="50">
          <cell r="A50" t="str">
            <v>実質公債費比率の分子</v>
          </cell>
          <cell r="B50" t="e">
            <v>#N/A</v>
          </cell>
          <cell r="C50">
            <v>269</v>
          </cell>
          <cell r="D50" t="e">
            <v>#N/A</v>
          </cell>
          <cell r="E50" t="e">
            <v>#N/A</v>
          </cell>
          <cell r="F50">
            <v>335</v>
          </cell>
          <cell r="G50" t="e">
            <v>#N/A</v>
          </cell>
          <cell r="H50" t="e">
            <v>#N/A</v>
          </cell>
          <cell r="I50">
            <v>405</v>
          </cell>
          <cell r="J50" t="e">
            <v>#N/A</v>
          </cell>
          <cell r="K50" t="e">
            <v>#N/A</v>
          </cell>
          <cell r="L50">
            <v>414</v>
          </cell>
          <cell r="M50" t="e">
            <v>#N/A</v>
          </cell>
          <cell r="N50" t="e">
            <v>#N/A</v>
          </cell>
          <cell r="O50">
            <v>425</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5275</v>
          </cell>
          <cell r="G56">
            <v>4941</v>
          </cell>
          <cell r="J56">
            <v>4661</v>
          </cell>
          <cell r="M56">
            <v>4330</v>
          </cell>
          <cell r="P56">
            <v>3940</v>
          </cell>
        </row>
        <row r="57">
          <cell r="A57" t="str">
            <v>充当可能特定歳入</v>
          </cell>
          <cell r="D57" t="str">
            <v>-</v>
          </cell>
          <cell r="G57" t="str">
            <v>-</v>
          </cell>
          <cell r="J57" t="str">
            <v>-</v>
          </cell>
          <cell r="M57" t="str">
            <v>-</v>
          </cell>
          <cell r="P57" t="str">
            <v>-</v>
          </cell>
        </row>
        <row r="58">
          <cell r="A58" t="str">
            <v>充当可能基金</v>
          </cell>
          <cell r="D58">
            <v>1205</v>
          </cell>
          <cell r="G58">
            <v>1158</v>
          </cell>
          <cell r="J58">
            <v>1181</v>
          </cell>
          <cell r="M58">
            <v>1252</v>
          </cell>
          <cell r="P58">
            <v>1420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274</v>
          </cell>
          <cell r="E62">
            <v>466</v>
          </cell>
          <cell r="H62">
            <v>494</v>
          </cell>
          <cell r="K62">
            <v>648</v>
          </cell>
          <cell r="N62">
            <v>532</v>
          </cell>
        </row>
        <row r="63">
          <cell r="A63" t="str">
            <v>組合等負担等見込額</v>
          </cell>
          <cell r="B63">
            <v>369</v>
          </cell>
          <cell r="E63">
            <v>382</v>
          </cell>
          <cell r="H63">
            <v>454</v>
          </cell>
          <cell r="K63">
            <v>422</v>
          </cell>
          <cell r="N63">
            <v>441</v>
          </cell>
        </row>
        <row r="64">
          <cell r="A64" t="str">
            <v>公営企業債等繰入見込額</v>
          </cell>
          <cell r="B64">
            <v>3345</v>
          </cell>
          <cell r="E64">
            <v>3849</v>
          </cell>
          <cell r="H64">
            <v>3638</v>
          </cell>
          <cell r="K64">
            <v>3557</v>
          </cell>
          <cell r="N64">
            <v>3227</v>
          </cell>
        </row>
        <row r="65">
          <cell r="A65" t="str">
            <v>債務負担行為に基づく支出予定額</v>
          </cell>
          <cell r="B65">
            <v>41</v>
          </cell>
          <cell r="E65">
            <v>29</v>
          </cell>
          <cell r="H65">
            <v>17</v>
          </cell>
          <cell r="K65">
            <v>8</v>
          </cell>
          <cell r="N65">
            <v>6</v>
          </cell>
        </row>
        <row r="66">
          <cell r="A66" t="str">
            <v>一般会計等に係る地方債の現在高</v>
          </cell>
          <cell r="B66">
            <v>3377</v>
          </cell>
          <cell r="E66">
            <v>3324</v>
          </cell>
          <cell r="H66">
            <v>3104</v>
          </cell>
          <cell r="K66">
            <v>2913</v>
          </cell>
          <cell r="N66">
            <v>2630</v>
          </cell>
        </row>
        <row r="67">
          <cell r="A67" t="str">
            <v>将来負担比率の分子</v>
          </cell>
          <cell r="B67" t="e">
            <v>#N/A</v>
          </cell>
          <cell r="C67">
            <v>926</v>
          </cell>
          <cell r="D67" t="e">
            <v>#N/A</v>
          </cell>
          <cell r="E67" t="e">
            <v>#N/A</v>
          </cell>
          <cell r="F67">
            <v>1952</v>
          </cell>
          <cell r="G67" t="e">
            <v>#N/A</v>
          </cell>
          <cell r="H67" t="e">
            <v>#N/A</v>
          </cell>
          <cell r="I67">
            <v>1864</v>
          </cell>
          <cell r="J67" t="e">
            <v>#N/A</v>
          </cell>
          <cell r="K67" t="e">
            <v>#N/A</v>
          </cell>
          <cell r="L67">
            <v>1966</v>
          </cell>
          <cell r="M67" t="e">
            <v>#N/A</v>
          </cell>
          <cell r="N67" t="e">
            <v>#N/A</v>
          </cell>
          <cell r="O67">
            <v>1476</v>
          </cell>
          <cell r="P67" t="e">
            <v>#N/A</v>
          </cell>
        </row>
        <row r="71">
          <cell r="B71" t="str">
            <v>H29</v>
          </cell>
          <cell r="C71" t="str">
            <v>H30</v>
          </cell>
          <cell r="D71" t="str">
            <v>R01</v>
          </cell>
        </row>
        <row r="72">
          <cell r="A72" t="str">
            <v>財政調整基金</v>
          </cell>
          <cell r="B72">
            <v>477</v>
          </cell>
          <cell r="C72">
            <v>425</v>
          </cell>
          <cell r="D72">
            <v>475</v>
          </cell>
        </row>
        <row r="73">
          <cell r="A73" t="str">
            <v>減債基金</v>
          </cell>
          <cell r="B73">
            <v>85</v>
          </cell>
          <cell r="C73">
            <v>85</v>
          </cell>
          <cell r="D73">
            <v>85</v>
          </cell>
        </row>
        <row r="74">
          <cell r="A74" t="str">
            <v>その他特定目的基金</v>
          </cell>
          <cell r="B74">
            <v>571</v>
          </cell>
          <cell r="C74">
            <v>576</v>
          </cell>
          <cell r="D74">
            <v>659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24D6-AA05-43C5-884F-88F467831659}">
  <sheetPr>
    <pageSetUpPr fitToPage="1"/>
  </sheetPr>
  <dimension ref="A1:DO56"/>
  <sheetViews>
    <sheetView showGridLines="0" tabSelected="1"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5" t="s">
        <v>17</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42"/>
      <c r="DK1" s="42"/>
      <c r="DL1" s="42"/>
      <c r="DM1" s="42"/>
      <c r="DN1" s="42"/>
      <c r="DO1" s="42"/>
    </row>
    <row r="2" spans="1:119" ht="24.75" thickBot="1" x14ac:dyDescent="0.2">
      <c r="B2" s="43" t="s">
        <v>18</v>
      </c>
      <c r="C2" s="43"/>
      <c r="D2" s="44"/>
    </row>
    <row r="3" spans="1:119" ht="18.75" customHeight="1" thickBot="1" x14ac:dyDescent="0.2">
      <c r="A3" s="42"/>
      <c r="B3" s="566" t="s">
        <v>19</v>
      </c>
      <c r="C3" s="567"/>
      <c r="D3" s="567"/>
      <c r="E3" s="568"/>
      <c r="F3" s="568"/>
      <c r="G3" s="568"/>
      <c r="H3" s="568"/>
      <c r="I3" s="568"/>
      <c r="J3" s="568"/>
      <c r="K3" s="568"/>
      <c r="L3" s="568" t="s">
        <v>20</v>
      </c>
      <c r="M3" s="568"/>
      <c r="N3" s="568"/>
      <c r="O3" s="568"/>
      <c r="P3" s="568"/>
      <c r="Q3" s="568"/>
      <c r="R3" s="571"/>
      <c r="S3" s="571"/>
      <c r="T3" s="571"/>
      <c r="U3" s="571"/>
      <c r="V3" s="572"/>
      <c r="W3" s="462" t="s">
        <v>21</v>
      </c>
      <c r="X3" s="463"/>
      <c r="Y3" s="463"/>
      <c r="Z3" s="463"/>
      <c r="AA3" s="463"/>
      <c r="AB3" s="567"/>
      <c r="AC3" s="571" t="s">
        <v>22</v>
      </c>
      <c r="AD3" s="463"/>
      <c r="AE3" s="463"/>
      <c r="AF3" s="463"/>
      <c r="AG3" s="463"/>
      <c r="AH3" s="463"/>
      <c r="AI3" s="463"/>
      <c r="AJ3" s="463"/>
      <c r="AK3" s="463"/>
      <c r="AL3" s="533"/>
      <c r="AM3" s="462" t="s">
        <v>23</v>
      </c>
      <c r="AN3" s="463"/>
      <c r="AO3" s="463"/>
      <c r="AP3" s="463"/>
      <c r="AQ3" s="463"/>
      <c r="AR3" s="463"/>
      <c r="AS3" s="463"/>
      <c r="AT3" s="463"/>
      <c r="AU3" s="463"/>
      <c r="AV3" s="463"/>
      <c r="AW3" s="463"/>
      <c r="AX3" s="533"/>
      <c r="AY3" s="525" t="s">
        <v>24</v>
      </c>
      <c r="AZ3" s="526"/>
      <c r="BA3" s="526"/>
      <c r="BB3" s="526"/>
      <c r="BC3" s="526"/>
      <c r="BD3" s="526"/>
      <c r="BE3" s="526"/>
      <c r="BF3" s="526"/>
      <c r="BG3" s="526"/>
      <c r="BH3" s="526"/>
      <c r="BI3" s="526"/>
      <c r="BJ3" s="526"/>
      <c r="BK3" s="526"/>
      <c r="BL3" s="526"/>
      <c r="BM3" s="575"/>
      <c r="BN3" s="462" t="s">
        <v>25</v>
      </c>
      <c r="BO3" s="463"/>
      <c r="BP3" s="463"/>
      <c r="BQ3" s="463"/>
      <c r="BR3" s="463"/>
      <c r="BS3" s="463"/>
      <c r="BT3" s="463"/>
      <c r="BU3" s="533"/>
      <c r="BV3" s="462" t="s">
        <v>26</v>
      </c>
      <c r="BW3" s="463"/>
      <c r="BX3" s="463"/>
      <c r="BY3" s="463"/>
      <c r="BZ3" s="463"/>
      <c r="CA3" s="463"/>
      <c r="CB3" s="463"/>
      <c r="CC3" s="533"/>
      <c r="CD3" s="525" t="s">
        <v>24</v>
      </c>
      <c r="CE3" s="526"/>
      <c r="CF3" s="526"/>
      <c r="CG3" s="526"/>
      <c r="CH3" s="526"/>
      <c r="CI3" s="526"/>
      <c r="CJ3" s="526"/>
      <c r="CK3" s="526"/>
      <c r="CL3" s="526"/>
      <c r="CM3" s="526"/>
      <c r="CN3" s="526"/>
      <c r="CO3" s="526"/>
      <c r="CP3" s="526"/>
      <c r="CQ3" s="526"/>
      <c r="CR3" s="526"/>
      <c r="CS3" s="575"/>
      <c r="CT3" s="462" t="s">
        <v>27</v>
      </c>
      <c r="CU3" s="463"/>
      <c r="CV3" s="463"/>
      <c r="CW3" s="463"/>
      <c r="CX3" s="463"/>
      <c r="CY3" s="463"/>
      <c r="CZ3" s="463"/>
      <c r="DA3" s="533"/>
      <c r="DB3" s="462" t="s">
        <v>28</v>
      </c>
      <c r="DC3" s="463"/>
      <c r="DD3" s="463"/>
      <c r="DE3" s="463"/>
      <c r="DF3" s="463"/>
      <c r="DG3" s="463"/>
      <c r="DH3" s="463"/>
      <c r="DI3" s="533"/>
    </row>
    <row r="4" spans="1:119" ht="18.75" customHeight="1" x14ac:dyDescent="0.15">
      <c r="A4" s="42"/>
      <c r="B4" s="541"/>
      <c r="C4" s="542"/>
      <c r="D4" s="542"/>
      <c r="E4" s="543"/>
      <c r="F4" s="543"/>
      <c r="G4" s="543"/>
      <c r="H4" s="543"/>
      <c r="I4" s="543"/>
      <c r="J4" s="543"/>
      <c r="K4" s="543"/>
      <c r="L4" s="543"/>
      <c r="M4" s="543"/>
      <c r="N4" s="543"/>
      <c r="O4" s="543"/>
      <c r="P4" s="543"/>
      <c r="Q4" s="543"/>
      <c r="R4" s="547"/>
      <c r="S4" s="547"/>
      <c r="T4" s="547"/>
      <c r="U4" s="547"/>
      <c r="V4" s="548"/>
      <c r="W4" s="534"/>
      <c r="X4" s="345"/>
      <c r="Y4" s="345"/>
      <c r="Z4" s="345"/>
      <c r="AA4" s="345"/>
      <c r="AB4" s="542"/>
      <c r="AC4" s="547"/>
      <c r="AD4" s="345"/>
      <c r="AE4" s="345"/>
      <c r="AF4" s="345"/>
      <c r="AG4" s="345"/>
      <c r="AH4" s="345"/>
      <c r="AI4" s="345"/>
      <c r="AJ4" s="345"/>
      <c r="AK4" s="345"/>
      <c r="AL4" s="535"/>
      <c r="AM4" s="489"/>
      <c r="AN4" s="399"/>
      <c r="AO4" s="399"/>
      <c r="AP4" s="399"/>
      <c r="AQ4" s="399"/>
      <c r="AR4" s="399"/>
      <c r="AS4" s="399"/>
      <c r="AT4" s="399"/>
      <c r="AU4" s="399"/>
      <c r="AV4" s="399"/>
      <c r="AW4" s="399"/>
      <c r="AX4" s="574"/>
      <c r="AY4" s="375" t="s">
        <v>29</v>
      </c>
      <c r="AZ4" s="376"/>
      <c r="BA4" s="376"/>
      <c r="BB4" s="376"/>
      <c r="BC4" s="376"/>
      <c r="BD4" s="376"/>
      <c r="BE4" s="376"/>
      <c r="BF4" s="376"/>
      <c r="BG4" s="376"/>
      <c r="BH4" s="376"/>
      <c r="BI4" s="376"/>
      <c r="BJ4" s="376"/>
      <c r="BK4" s="376"/>
      <c r="BL4" s="376"/>
      <c r="BM4" s="377"/>
      <c r="BN4" s="378">
        <v>7321851</v>
      </c>
      <c r="BO4" s="379"/>
      <c r="BP4" s="379"/>
      <c r="BQ4" s="379"/>
      <c r="BR4" s="379"/>
      <c r="BS4" s="379"/>
      <c r="BT4" s="379"/>
      <c r="BU4" s="380"/>
      <c r="BV4" s="378">
        <v>7240996</v>
      </c>
      <c r="BW4" s="379"/>
      <c r="BX4" s="379"/>
      <c r="BY4" s="379"/>
      <c r="BZ4" s="379"/>
      <c r="CA4" s="379"/>
      <c r="CB4" s="379"/>
      <c r="CC4" s="380"/>
      <c r="CD4" s="559" t="s">
        <v>30</v>
      </c>
      <c r="CE4" s="560"/>
      <c r="CF4" s="560"/>
      <c r="CG4" s="560"/>
      <c r="CH4" s="560"/>
      <c r="CI4" s="560"/>
      <c r="CJ4" s="560"/>
      <c r="CK4" s="560"/>
      <c r="CL4" s="560"/>
      <c r="CM4" s="560"/>
      <c r="CN4" s="560"/>
      <c r="CO4" s="560"/>
      <c r="CP4" s="560"/>
      <c r="CQ4" s="560"/>
      <c r="CR4" s="560"/>
      <c r="CS4" s="561"/>
      <c r="CT4" s="562">
        <v>12.7</v>
      </c>
      <c r="CU4" s="563"/>
      <c r="CV4" s="563"/>
      <c r="CW4" s="563"/>
      <c r="CX4" s="563"/>
      <c r="CY4" s="563"/>
      <c r="CZ4" s="563"/>
      <c r="DA4" s="564"/>
      <c r="DB4" s="562">
        <v>10.4</v>
      </c>
      <c r="DC4" s="563"/>
      <c r="DD4" s="563"/>
      <c r="DE4" s="563"/>
      <c r="DF4" s="563"/>
      <c r="DG4" s="563"/>
      <c r="DH4" s="563"/>
      <c r="DI4" s="564"/>
    </row>
    <row r="5" spans="1:119" ht="18.75" customHeight="1" x14ac:dyDescent="0.15">
      <c r="A5" s="42"/>
      <c r="B5" s="569"/>
      <c r="C5" s="400"/>
      <c r="D5" s="400"/>
      <c r="E5" s="570"/>
      <c r="F5" s="570"/>
      <c r="G5" s="570"/>
      <c r="H5" s="570"/>
      <c r="I5" s="570"/>
      <c r="J5" s="570"/>
      <c r="K5" s="570"/>
      <c r="L5" s="570"/>
      <c r="M5" s="570"/>
      <c r="N5" s="570"/>
      <c r="O5" s="570"/>
      <c r="P5" s="570"/>
      <c r="Q5" s="570"/>
      <c r="R5" s="398"/>
      <c r="S5" s="398"/>
      <c r="T5" s="398"/>
      <c r="U5" s="398"/>
      <c r="V5" s="573"/>
      <c r="W5" s="489"/>
      <c r="X5" s="399"/>
      <c r="Y5" s="399"/>
      <c r="Z5" s="399"/>
      <c r="AA5" s="399"/>
      <c r="AB5" s="400"/>
      <c r="AC5" s="398"/>
      <c r="AD5" s="399"/>
      <c r="AE5" s="399"/>
      <c r="AF5" s="399"/>
      <c r="AG5" s="399"/>
      <c r="AH5" s="399"/>
      <c r="AI5" s="399"/>
      <c r="AJ5" s="399"/>
      <c r="AK5" s="399"/>
      <c r="AL5" s="574"/>
      <c r="AM5" s="452" t="s">
        <v>31</v>
      </c>
      <c r="AN5" s="357"/>
      <c r="AO5" s="357"/>
      <c r="AP5" s="357"/>
      <c r="AQ5" s="357"/>
      <c r="AR5" s="357"/>
      <c r="AS5" s="357"/>
      <c r="AT5" s="358"/>
      <c r="AU5" s="440" t="s">
        <v>32</v>
      </c>
      <c r="AV5" s="441"/>
      <c r="AW5" s="441"/>
      <c r="AX5" s="441"/>
      <c r="AY5" s="363" t="s">
        <v>33</v>
      </c>
      <c r="AZ5" s="364"/>
      <c r="BA5" s="364"/>
      <c r="BB5" s="364"/>
      <c r="BC5" s="364"/>
      <c r="BD5" s="364"/>
      <c r="BE5" s="364"/>
      <c r="BF5" s="364"/>
      <c r="BG5" s="364"/>
      <c r="BH5" s="364"/>
      <c r="BI5" s="364"/>
      <c r="BJ5" s="364"/>
      <c r="BK5" s="364"/>
      <c r="BL5" s="364"/>
      <c r="BM5" s="365"/>
      <c r="BN5" s="383">
        <v>6663929</v>
      </c>
      <c r="BO5" s="384"/>
      <c r="BP5" s="384"/>
      <c r="BQ5" s="384"/>
      <c r="BR5" s="384"/>
      <c r="BS5" s="384"/>
      <c r="BT5" s="384"/>
      <c r="BU5" s="385"/>
      <c r="BV5" s="383">
        <v>6741845</v>
      </c>
      <c r="BW5" s="384"/>
      <c r="BX5" s="384"/>
      <c r="BY5" s="384"/>
      <c r="BZ5" s="384"/>
      <c r="CA5" s="384"/>
      <c r="CB5" s="384"/>
      <c r="CC5" s="385"/>
      <c r="CD5" s="392" t="s">
        <v>34</v>
      </c>
      <c r="CE5" s="393"/>
      <c r="CF5" s="393"/>
      <c r="CG5" s="393"/>
      <c r="CH5" s="393"/>
      <c r="CI5" s="393"/>
      <c r="CJ5" s="393"/>
      <c r="CK5" s="393"/>
      <c r="CL5" s="393"/>
      <c r="CM5" s="393"/>
      <c r="CN5" s="393"/>
      <c r="CO5" s="393"/>
      <c r="CP5" s="393"/>
      <c r="CQ5" s="393"/>
      <c r="CR5" s="393"/>
      <c r="CS5" s="394"/>
      <c r="CT5" s="353">
        <v>86.3</v>
      </c>
      <c r="CU5" s="354"/>
      <c r="CV5" s="354"/>
      <c r="CW5" s="354"/>
      <c r="CX5" s="354"/>
      <c r="CY5" s="354"/>
      <c r="CZ5" s="354"/>
      <c r="DA5" s="355"/>
      <c r="DB5" s="353">
        <v>91.9</v>
      </c>
      <c r="DC5" s="354"/>
      <c r="DD5" s="354"/>
      <c r="DE5" s="354"/>
      <c r="DF5" s="354"/>
      <c r="DG5" s="354"/>
      <c r="DH5" s="354"/>
      <c r="DI5" s="355"/>
    </row>
    <row r="6" spans="1:119" ht="18.75" customHeight="1" x14ac:dyDescent="0.15">
      <c r="A6" s="42"/>
      <c r="B6" s="539" t="s">
        <v>35</v>
      </c>
      <c r="C6" s="397"/>
      <c r="D6" s="397"/>
      <c r="E6" s="540"/>
      <c r="F6" s="540"/>
      <c r="G6" s="540"/>
      <c r="H6" s="540"/>
      <c r="I6" s="540"/>
      <c r="J6" s="540"/>
      <c r="K6" s="540"/>
      <c r="L6" s="540" t="s">
        <v>36</v>
      </c>
      <c r="M6" s="540"/>
      <c r="N6" s="540"/>
      <c r="O6" s="540"/>
      <c r="P6" s="540"/>
      <c r="Q6" s="540"/>
      <c r="R6" s="421"/>
      <c r="S6" s="421"/>
      <c r="T6" s="421"/>
      <c r="U6" s="421"/>
      <c r="V6" s="546"/>
      <c r="W6" s="474" t="s">
        <v>37</v>
      </c>
      <c r="X6" s="396"/>
      <c r="Y6" s="396"/>
      <c r="Z6" s="396"/>
      <c r="AA6" s="396"/>
      <c r="AB6" s="397"/>
      <c r="AC6" s="551" t="s">
        <v>38</v>
      </c>
      <c r="AD6" s="552"/>
      <c r="AE6" s="552"/>
      <c r="AF6" s="552"/>
      <c r="AG6" s="552"/>
      <c r="AH6" s="552"/>
      <c r="AI6" s="552"/>
      <c r="AJ6" s="552"/>
      <c r="AK6" s="552"/>
      <c r="AL6" s="553"/>
      <c r="AM6" s="452" t="s">
        <v>39</v>
      </c>
      <c r="AN6" s="357"/>
      <c r="AO6" s="357"/>
      <c r="AP6" s="357"/>
      <c r="AQ6" s="357"/>
      <c r="AR6" s="357"/>
      <c r="AS6" s="357"/>
      <c r="AT6" s="358"/>
      <c r="AU6" s="440" t="s">
        <v>40</v>
      </c>
      <c r="AV6" s="441"/>
      <c r="AW6" s="441"/>
      <c r="AX6" s="441"/>
      <c r="AY6" s="363" t="s">
        <v>41</v>
      </c>
      <c r="AZ6" s="364"/>
      <c r="BA6" s="364"/>
      <c r="BB6" s="364"/>
      <c r="BC6" s="364"/>
      <c r="BD6" s="364"/>
      <c r="BE6" s="364"/>
      <c r="BF6" s="364"/>
      <c r="BG6" s="364"/>
      <c r="BH6" s="364"/>
      <c r="BI6" s="364"/>
      <c r="BJ6" s="364"/>
      <c r="BK6" s="364"/>
      <c r="BL6" s="364"/>
      <c r="BM6" s="365"/>
      <c r="BN6" s="383">
        <v>657922</v>
      </c>
      <c r="BO6" s="384"/>
      <c r="BP6" s="384"/>
      <c r="BQ6" s="384"/>
      <c r="BR6" s="384"/>
      <c r="BS6" s="384"/>
      <c r="BT6" s="384"/>
      <c r="BU6" s="385"/>
      <c r="BV6" s="383">
        <v>499151</v>
      </c>
      <c r="BW6" s="384"/>
      <c r="BX6" s="384"/>
      <c r="BY6" s="384"/>
      <c r="BZ6" s="384"/>
      <c r="CA6" s="384"/>
      <c r="CB6" s="384"/>
      <c r="CC6" s="385"/>
      <c r="CD6" s="392" t="s">
        <v>42</v>
      </c>
      <c r="CE6" s="393"/>
      <c r="CF6" s="393"/>
      <c r="CG6" s="393"/>
      <c r="CH6" s="393"/>
      <c r="CI6" s="393"/>
      <c r="CJ6" s="393"/>
      <c r="CK6" s="393"/>
      <c r="CL6" s="393"/>
      <c r="CM6" s="393"/>
      <c r="CN6" s="393"/>
      <c r="CO6" s="393"/>
      <c r="CP6" s="393"/>
      <c r="CQ6" s="393"/>
      <c r="CR6" s="393"/>
      <c r="CS6" s="394"/>
      <c r="CT6" s="536">
        <v>86.3</v>
      </c>
      <c r="CU6" s="537"/>
      <c r="CV6" s="537"/>
      <c r="CW6" s="537"/>
      <c r="CX6" s="537"/>
      <c r="CY6" s="537"/>
      <c r="CZ6" s="537"/>
      <c r="DA6" s="538"/>
      <c r="DB6" s="536">
        <v>91.9</v>
      </c>
      <c r="DC6" s="537"/>
      <c r="DD6" s="537"/>
      <c r="DE6" s="537"/>
      <c r="DF6" s="537"/>
      <c r="DG6" s="537"/>
      <c r="DH6" s="537"/>
      <c r="DI6" s="538"/>
    </row>
    <row r="7" spans="1:119" ht="18.75" customHeight="1" x14ac:dyDescent="0.15">
      <c r="A7" s="42"/>
      <c r="B7" s="541"/>
      <c r="C7" s="542"/>
      <c r="D7" s="542"/>
      <c r="E7" s="543"/>
      <c r="F7" s="543"/>
      <c r="G7" s="543"/>
      <c r="H7" s="543"/>
      <c r="I7" s="543"/>
      <c r="J7" s="543"/>
      <c r="K7" s="543"/>
      <c r="L7" s="543"/>
      <c r="M7" s="543"/>
      <c r="N7" s="543"/>
      <c r="O7" s="543"/>
      <c r="P7" s="543"/>
      <c r="Q7" s="543"/>
      <c r="R7" s="547"/>
      <c r="S7" s="547"/>
      <c r="T7" s="547"/>
      <c r="U7" s="547"/>
      <c r="V7" s="548"/>
      <c r="W7" s="534"/>
      <c r="X7" s="345"/>
      <c r="Y7" s="345"/>
      <c r="Z7" s="345"/>
      <c r="AA7" s="345"/>
      <c r="AB7" s="542"/>
      <c r="AC7" s="554"/>
      <c r="AD7" s="346"/>
      <c r="AE7" s="346"/>
      <c r="AF7" s="346"/>
      <c r="AG7" s="346"/>
      <c r="AH7" s="346"/>
      <c r="AI7" s="346"/>
      <c r="AJ7" s="346"/>
      <c r="AK7" s="346"/>
      <c r="AL7" s="555"/>
      <c r="AM7" s="452" t="s">
        <v>43</v>
      </c>
      <c r="AN7" s="357"/>
      <c r="AO7" s="357"/>
      <c r="AP7" s="357"/>
      <c r="AQ7" s="357"/>
      <c r="AR7" s="357"/>
      <c r="AS7" s="357"/>
      <c r="AT7" s="358"/>
      <c r="AU7" s="440" t="s">
        <v>32</v>
      </c>
      <c r="AV7" s="441"/>
      <c r="AW7" s="441"/>
      <c r="AX7" s="441"/>
      <c r="AY7" s="363" t="s">
        <v>44</v>
      </c>
      <c r="AZ7" s="364"/>
      <c r="BA7" s="364"/>
      <c r="BB7" s="364"/>
      <c r="BC7" s="364"/>
      <c r="BD7" s="364"/>
      <c r="BE7" s="364"/>
      <c r="BF7" s="364"/>
      <c r="BG7" s="364"/>
      <c r="BH7" s="364"/>
      <c r="BI7" s="364"/>
      <c r="BJ7" s="364"/>
      <c r="BK7" s="364"/>
      <c r="BL7" s="364"/>
      <c r="BM7" s="365"/>
      <c r="BN7" s="383">
        <v>47298</v>
      </c>
      <c r="BO7" s="384"/>
      <c r="BP7" s="384"/>
      <c r="BQ7" s="384"/>
      <c r="BR7" s="384"/>
      <c r="BS7" s="384"/>
      <c r="BT7" s="384"/>
      <c r="BU7" s="385"/>
      <c r="BV7" s="383">
        <v>9680</v>
      </c>
      <c r="BW7" s="384"/>
      <c r="BX7" s="384"/>
      <c r="BY7" s="384"/>
      <c r="BZ7" s="384"/>
      <c r="CA7" s="384"/>
      <c r="CB7" s="384"/>
      <c r="CC7" s="385"/>
      <c r="CD7" s="392" t="s">
        <v>45</v>
      </c>
      <c r="CE7" s="393"/>
      <c r="CF7" s="393"/>
      <c r="CG7" s="393"/>
      <c r="CH7" s="393"/>
      <c r="CI7" s="393"/>
      <c r="CJ7" s="393"/>
      <c r="CK7" s="393"/>
      <c r="CL7" s="393"/>
      <c r="CM7" s="393"/>
      <c r="CN7" s="393"/>
      <c r="CO7" s="393"/>
      <c r="CP7" s="393"/>
      <c r="CQ7" s="393"/>
      <c r="CR7" s="393"/>
      <c r="CS7" s="394"/>
      <c r="CT7" s="383">
        <v>4790377</v>
      </c>
      <c r="CU7" s="384"/>
      <c r="CV7" s="384"/>
      <c r="CW7" s="384"/>
      <c r="CX7" s="384"/>
      <c r="CY7" s="384"/>
      <c r="CZ7" s="384"/>
      <c r="DA7" s="385"/>
      <c r="DB7" s="383">
        <v>4693927</v>
      </c>
      <c r="DC7" s="384"/>
      <c r="DD7" s="384"/>
      <c r="DE7" s="384"/>
      <c r="DF7" s="384"/>
      <c r="DG7" s="384"/>
      <c r="DH7" s="384"/>
      <c r="DI7" s="385"/>
    </row>
    <row r="8" spans="1:119" ht="18.75" customHeight="1" thickBot="1" x14ac:dyDescent="0.2">
      <c r="A8" s="42"/>
      <c r="B8" s="544"/>
      <c r="C8" s="475"/>
      <c r="D8" s="475"/>
      <c r="E8" s="545"/>
      <c r="F8" s="545"/>
      <c r="G8" s="545"/>
      <c r="H8" s="545"/>
      <c r="I8" s="545"/>
      <c r="J8" s="545"/>
      <c r="K8" s="545"/>
      <c r="L8" s="545"/>
      <c r="M8" s="545"/>
      <c r="N8" s="545"/>
      <c r="O8" s="545"/>
      <c r="P8" s="545"/>
      <c r="Q8" s="545"/>
      <c r="R8" s="549"/>
      <c r="S8" s="549"/>
      <c r="T8" s="549"/>
      <c r="U8" s="549"/>
      <c r="V8" s="550"/>
      <c r="W8" s="464"/>
      <c r="X8" s="465"/>
      <c r="Y8" s="465"/>
      <c r="Z8" s="465"/>
      <c r="AA8" s="465"/>
      <c r="AB8" s="475"/>
      <c r="AC8" s="556"/>
      <c r="AD8" s="557"/>
      <c r="AE8" s="557"/>
      <c r="AF8" s="557"/>
      <c r="AG8" s="557"/>
      <c r="AH8" s="557"/>
      <c r="AI8" s="557"/>
      <c r="AJ8" s="557"/>
      <c r="AK8" s="557"/>
      <c r="AL8" s="558"/>
      <c r="AM8" s="452" t="s">
        <v>46</v>
      </c>
      <c r="AN8" s="357"/>
      <c r="AO8" s="357"/>
      <c r="AP8" s="357"/>
      <c r="AQ8" s="357"/>
      <c r="AR8" s="357"/>
      <c r="AS8" s="357"/>
      <c r="AT8" s="358"/>
      <c r="AU8" s="440" t="s">
        <v>32</v>
      </c>
      <c r="AV8" s="441"/>
      <c r="AW8" s="441"/>
      <c r="AX8" s="441"/>
      <c r="AY8" s="363" t="s">
        <v>47</v>
      </c>
      <c r="AZ8" s="364"/>
      <c r="BA8" s="364"/>
      <c r="BB8" s="364"/>
      <c r="BC8" s="364"/>
      <c r="BD8" s="364"/>
      <c r="BE8" s="364"/>
      <c r="BF8" s="364"/>
      <c r="BG8" s="364"/>
      <c r="BH8" s="364"/>
      <c r="BI8" s="364"/>
      <c r="BJ8" s="364"/>
      <c r="BK8" s="364"/>
      <c r="BL8" s="364"/>
      <c r="BM8" s="365"/>
      <c r="BN8" s="383">
        <v>610624</v>
      </c>
      <c r="BO8" s="384"/>
      <c r="BP8" s="384"/>
      <c r="BQ8" s="384"/>
      <c r="BR8" s="384"/>
      <c r="BS8" s="384"/>
      <c r="BT8" s="384"/>
      <c r="BU8" s="385"/>
      <c r="BV8" s="383">
        <v>489471</v>
      </c>
      <c r="BW8" s="384"/>
      <c r="BX8" s="384"/>
      <c r="BY8" s="384"/>
      <c r="BZ8" s="384"/>
      <c r="CA8" s="384"/>
      <c r="CB8" s="384"/>
      <c r="CC8" s="385"/>
      <c r="CD8" s="392" t="s">
        <v>48</v>
      </c>
      <c r="CE8" s="393"/>
      <c r="CF8" s="393"/>
      <c r="CG8" s="393"/>
      <c r="CH8" s="393"/>
      <c r="CI8" s="393"/>
      <c r="CJ8" s="393"/>
      <c r="CK8" s="393"/>
      <c r="CL8" s="393"/>
      <c r="CM8" s="393"/>
      <c r="CN8" s="393"/>
      <c r="CO8" s="393"/>
      <c r="CP8" s="393"/>
      <c r="CQ8" s="393"/>
      <c r="CR8" s="393"/>
      <c r="CS8" s="394"/>
      <c r="CT8" s="496">
        <v>1.1100000000000001</v>
      </c>
      <c r="CU8" s="497"/>
      <c r="CV8" s="497"/>
      <c r="CW8" s="497"/>
      <c r="CX8" s="497"/>
      <c r="CY8" s="497"/>
      <c r="CZ8" s="497"/>
      <c r="DA8" s="498"/>
      <c r="DB8" s="496">
        <v>1.1100000000000001</v>
      </c>
      <c r="DC8" s="497"/>
      <c r="DD8" s="497"/>
      <c r="DE8" s="497"/>
      <c r="DF8" s="497"/>
      <c r="DG8" s="497"/>
      <c r="DH8" s="497"/>
      <c r="DI8" s="498"/>
    </row>
    <row r="9" spans="1:119" ht="18.75" customHeight="1" thickBot="1" x14ac:dyDescent="0.2">
      <c r="A9" s="42"/>
      <c r="B9" s="525" t="s">
        <v>49</v>
      </c>
      <c r="C9" s="526"/>
      <c r="D9" s="526"/>
      <c r="E9" s="526"/>
      <c r="F9" s="526"/>
      <c r="G9" s="526"/>
      <c r="H9" s="526"/>
      <c r="I9" s="526"/>
      <c r="J9" s="526"/>
      <c r="K9" s="446"/>
      <c r="L9" s="527" t="s">
        <v>50</v>
      </c>
      <c r="M9" s="528"/>
      <c r="N9" s="528"/>
      <c r="O9" s="528"/>
      <c r="P9" s="528"/>
      <c r="Q9" s="529"/>
      <c r="R9" s="530">
        <v>14040</v>
      </c>
      <c r="S9" s="531"/>
      <c r="T9" s="531"/>
      <c r="U9" s="531"/>
      <c r="V9" s="532"/>
      <c r="W9" s="462" t="s">
        <v>51</v>
      </c>
      <c r="X9" s="463"/>
      <c r="Y9" s="463"/>
      <c r="Z9" s="463"/>
      <c r="AA9" s="463"/>
      <c r="AB9" s="463"/>
      <c r="AC9" s="463"/>
      <c r="AD9" s="463"/>
      <c r="AE9" s="463"/>
      <c r="AF9" s="463"/>
      <c r="AG9" s="463"/>
      <c r="AH9" s="463"/>
      <c r="AI9" s="463"/>
      <c r="AJ9" s="463"/>
      <c r="AK9" s="463"/>
      <c r="AL9" s="533"/>
      <c r="AM9" s="452" t="s">
        <v>52</v>
      </c>
      <c r="AN9" s="357"/>
      <c r="AO9" s="357"/>
      <c r="AP9" s="357"/>
      <c r="AQ9" s="357"/>
      <c r="AR9" s="357"/>
      <c r="AS9" s="357"/>
      <c r="AT9" s="358"/>
      <c r="AU9" s="440" t="s">
        <v>32</v>
      </c>
      <c r="AV9" s="441"/>
      <c r="AW9" s="441"/>
      <c r="AX9" s="441"/>
      <c r="AY9" s="363" t="s">
        <v>53</v>
      </c>
      <c r="AZ9" s="364"/>
      <c r="BA9" s="364"/>
      <c r="BB9" s="364"/>
      <c r="BC9" s="364"/>
      <c r="BD9" s="364"/>
      <c r="BE9" s="364"/>
      <c r="BF9" s="364"/>
      <c r="BG9" s="364"/>
      <c r="BH9" s="364"/>
      <c r="BI9" s="364"/>
      <c r="BJ9" s="364"/>
      <c r="BK9" s="364"/>
      <c r="BL9" s="364"/>
      <c r="BM9" s="365"/>
      <c r="BN9" s="383">
        <v>121153</v>
      </c>
      <c r="BO9" s="384"/>
      <c r="BP9" s="384"/>
      <c r="BQ9" s="384"/>
      <c r="BR9" s="384"/>
      <c r="BS9" s="384"/>
      <c r="BT9" s="384"/>
      <c r="BU9" s="385"/>
      <c r="BV9" s="383">
        <v>94455</v>
      </c>
      <c r="BW9" s="384"/>
      <c r="BX9" s="384"/>
      <c r="BY9" s="384"/>
      <c r="BZ9" s="384"/>
      <c r="CA9" s="384"/>
      <c r="CB9" s="384"/>
      <c r="CC9" s="385"/>
      <c r="CD9" s="392" t="s">
        <v>54</v>
      </c>
      <c r="CE9" s="393"/>
      <c r="CF9" s="393"/>
      <c r="CG9" s="393"/>
      <c r="CH9" s="393"/>
      <c r="CI9" s="393"/>
      <c r="CJ9" s="393"/>
      <c r="CK9" s="393"/>
      <c r="CL9" s="393"/>
      <c r="CM9" s="393"/>
      <c r="CN9" s="393"/>
      <c r="CO9" s="393"/>
      <c r="CP9" s="393"/>
      <c r="CQ9" s="393"/>
      <c r="CR9" s="393"/>
      <c r="CS9" s="394"/>
      <c r="CT9" s="353">
        <v>6.4</v>
      </c>
      <c r="CU9" s="354"/>
      <c r="CV9" s="354"/>
      <c r="CW9" s="354"/>
      <c r="CX9" s="354"/>
      <c r="CY9" s="354"/>
      <c r="CZ9" s="354"/>
      <c r="DA9" s="355"/>
      <c r="DB9" s="353">
        <v>6.5</v>
      </c>
      <c r="DC9" s="354"/>
      <c r="DD9" s="354"/>
      <c r="DE9" s="354"/>
      <c r="DF9" s="354"/>
      <c r="DG9" s="354"/>
      <c r="DH9" s="354"/>
      <c r="DI9" s="355"/>
    </row>
    <row r="10" spans="1:119" ht="18.75" customHeight="1" thickBot="1" x14ac:dyDescent="0.2">
      <c r="A10" s="42"/>
      <c r="B10" s="525"/>
      <c r="C10" s="526"/>
      <c r="D10" s="526"/>
      <c r="E10" s="526"/>
      <c r="F10" s="526"/>
      <c r="G10" s="526"/>
      <c r="H10" s="526"/>
      <c r="I10" s="526"/>
      <c r="J10" s="526"/>
      <c r="K10" s="446"/>
      <c r="L10" s="356" t="s">
        <v>55</v>
      </c>
      <c r="M10" s="357"/>
      <c r="N10" s="357"/>
      <c r="O10" s="357"/>
      <c r="P10" s="357"/>
      <c r="Q10" s="358"/>
      <c r="R10" s="359">
        <v>13724</v>
      </c>
      <c r="S10" s="360"/>
      <c r="T10" s="360"/>
      <c r="U10" s="360"/>
      <c r="V10" s="362"/>
      <c r="W10" s="534"/>
      <c r="X10" s="345"/>
      <c r="Y10" s="345"/>
      <c r="Z10" s="345"/>
      <c r="AA10" s="345"/>
      <c r="AB10" s="345"/>
      <c r="AC10" s="345"/>
      <c r="AD10" s="345"/>
      <c r="AE10" s="345"/>
      <c r="AF10" s="345"/>
      <c r="AG10" s="345"/>
      <c r="AH10" s="345"/>
      <c r="AI10" s="345"/>
      <c r="AJ10" s="345"/>
      <c r="AK10" s="345"/>
      <c r="AL10" s="535"/>
      <c r="AM10" s="452" t="s">
        <v>56</v>
      </c>
      <c r="AN10" s="357"/>
      <c r="AO10" s="357"/>
      <c r="AP10" s="357"/>
      <c r="AQ10" s="357"/>
      <c r="AR10" s="357"/>
      <c r="AS10" s="357"/>
      <c r="AT10" s="358"/>
      <c r="AU10" s="440" t="s">
        <v>32</v>
      </c>
      <c r="AV10" s="441"/>
      <c r="AW10" s="441"/>
      <c r="AX10" s="441"/>
      <c r="AY10" s="363" t="s">
        <v>57</v>
      </c>
      <c r="AZ10" s="364"/>
      <c r="BA10" s="364"/>
      <c r="BB10" s="364"/>
      <c r="BC10" s="364"/>
      <c r="BD10" s="364"/>
      <c r="BE10" s="364"/>
      <c r="BF10" s="364"/>
      <c r="BG10" s="364"/>
      <c r="BH10" s="364"/>
      <c r="BI10" s="364"/>
      <c r="BJ10" s="364"/>
      <c r="BK10" s="364"/>
      <c r="BL10" s="364"/>
      <c r="BM10" s="365"/>
      <c r="BN10" s="383">
        <v>50046</v>
      </c>
      <c r="BO10" s="384"/>
      <c r="BP10" s="384"/>
      <c r="BQ10" s="384"/>
      <c r="BR10" s="384"/>
      <c r="BS10" s="384"/>
      <c r="BT10" s="384"/>
      <c r="BU10" s="385"/>
      <c r="BV10" s="383">
        <v>42</v>
      </c>
      <c r="BW10" s="384"/>
      <c r="BX10" s="384"/>
      <c r="BY10" s="384"/>
      <c r="BZ10" s="384"/>
      <c r="CA10" s="384"/>
      <c r="CB10" s="384"/>
      <c r="CC10" s="385"/>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5"/>
      <c r="C11" s="526"/>
      <c r="D11" s="526"/>
      <c r="E11" s="526"/>
      <c r="F11" s="526"/>
      <c r="G11" s="526"/>
      <c r="H11" s="526"/>
      <c r="I11" s="526"/>
      <c r="J11" s="526"/>
      <c r="K11" s="446"/>
      <c r="L11" s="429" t="s">
        <v>59</v>
      </c>
      <c r="M11" s="430"/>
      <c r="N11" s="430"/>
      <c r="O11" s="430"/>
      <c r="P11" s="430"/>
      <c r="Q11" s="431"/>
      <c r="R11" s="522" t="s">
        <v>60</v>
      </c>
      <c r="S11" s="523"/>
      <c r="T11" s="523"/>
      <c r="U11" s="523"/>
      <c r="V11" s="524"/>
      <c r="W11" s="534"/>
      <c r="X11" s="345"/>
      <c r="Y11" s="345"/>
      <c r="Z11" s="345"/>
      <c r="AA11" s="345"/>
      <c r="AB11" s="345"/>
      <c r="AC11" s="345"/>
      <c r="AD11" s="345"/>
      <c r="AE11" s="345"/>
      <c r="AF11" s="345"/>
      <c r="AG11" s="345"/>
      <c r="AH11" s="345"/>
      <c r="AI11" s="345"/>
      <c r="AJ11" s="345"/>
      <c r="AK11" s="345"/>
      <c r="AL11" s="535"/>
      <c r="AM11" s="452" t="s">
        <v>61</v>
      </c>
      <c r="AN11" s="357"/>
      <c r="AO11" s="357"/>
      <c r="AP11" s="357"/>
      <c r="AQ11" s="357"/>
      <c r="AR11" s="357"/>
      <c r="AS11" s="357"/>
      <c r="AT11" s="358"/>
      <c r="AU11" s="440" t="s">
        <v>32</v>
      </c>
      <c r="AV11" s="441"/>
      <c r="AW11" s="441"/>
      <c r="AX11" s="441"/>
      <c r="AY11" s="363" t="s">
        <v>62</v>
      </c>
      <c r="AZ11" s="364"/>
      <c r="BA11" s="364"/>
      <c r="BB11" s="364"/>
      <c r="BC11" s="364"/>
      <c r="BD11" s="364"/>
      <c r="BE11" s="364"/>
      <c r="BF11" s="364"/>
      <c r="BG11" s="364"/>
      <c r="BH11" s="364"/>
      <c r="BI11" s="364"/>
      <c r="BJ11" s="364"/>
      <c r="BK11" s="364"/>
      <c r="BL11" s="364"/>
      <c r="BM11" s="365"/>
      <c r="BN11" s="383">
        <v>0</v>
      </c>
      <c r="BO11" s="384"/>
      <c r="BP11" s="384"/>
      <c r="BQ11" s="384"/>
      <c r="BR11" s="384"/>
      <c r="BS11" s="384"/>
      <c r="BT11" s="384"/>
      <c r="BU11" s="385"/>
      <c r="BV11" s="383">
        <v>0</v>
      </c>
      <c r="BW11" s="384"/>
      <c r="BX11" s="384"/>
      <c r="BY11" s="384"/>
      <c r="BZ11" s="384"/>
      <c r="CA11" s="384"/>
      <c r="CB11" s="384"/>
      <c r="CC11" s="385"/>
      <c r="CD11" s="392" t="s">
        <v>63</v>
      </c>
      <c r="CE11" s="393"/>
      <c r="CF11" s="393"/>
      <c r="CG11" s="393"/>
      <c r="CH11" s="393"/>
      <c r="CI11" s="393"/>
      <c r="CJ11" s="393"/>
      <c r="CK11" s="393"/>
      <c r="CL11" s="393"/>
      <c r="CM11" s="393"/>
      <c r="CN11" s="393"/>
      <c r="CO11" s="393"/>
      <c r="CP11" s="393"/>
      <c r="CQ11" s="393"/>
      <c r="CR11" s="393"/>
      <c r="CS11" s="394"/>
      <c r="CT11" s="496" t="s">
        <v>64</v>
      </c>
      <c r="CU11" s="497"/>
      <c r="CV11" s="497"/>
      <c r="CW11" s="497"/>
      <c r="CX11" s="497"/>
      <c r="CY11" s="497"/>
      <c r="CZ11" s="497"/>
      <c r="DA11" s="498"/>
      <c r="DB11" s="496" t="s">
        <v>64</v>
      </c>
      <c r="DC11" s="497"/>
      <c r="DD11" s="497"/>
      <c r="DE11" s="497"/>
      <c r="DF11" s="497"/>
      <c r="DG11" s="497"/>
      <c r="DH11" s="497"/>
      <c r="DI11" s="498"/>
    </row>
    <row r="12" spans="1:119" ht="18.75" customHeight="1" x14ac:dyDescent="0.15">
      <c r="A12" s="42"/>
      <c r="B12" s="499" t="s">
        <v>65</v>
      </c>
      <c r="C12" s="500"/>
      <c r="D12" s="500"/>
      <c r="E12" s="500"/>
      <c r="F12" s="500"/>
      <c r="G12" s="500"/>
      <c r="H12" s="500"/>
      <c r="I12" s="500"/>
      <c r="J12" s="500"/>
      <c r="K12" s="501"/>
      <c r="L12" s="508" t="s">
        <v>66</v>
      </c>
      <c r="M12" s="509"/>
      <c r="N12" s="509"/>
      <c r="O12" s="509"/>
      <c r="P12" s="509"/>
      <c r="Q12" s="510"/>
      <c r="R12" s="511">
        <v>14336</v>
      </c>
      <c r="S12" s="512"/>
      <c r="T12" s="512"/>
      <c r="U12" s="512"/>
      <c r="V12" s="513"/>
      <c r="W12" s="514" t="s">
        <v>24</v>
      </c>
      <c r="X12" s="441"/>
      <c r="Y12" s="441"/>
      <c r="Z12" s="441"/>
      <c r="AA12" s="441"/>
      <c r="AB12" s="515"/>
      <c r="AC12" s="516" t="s">
        <v>67</v>
      </c>
      <c r="AD12" s="517"/>
      <c r="AE12" s="517"/>
      <c r="AF12" s="517"/>
      <c r="AG12" s="518"/>
      <c r="AH12" s="516" t="s">
        <v>68</v>
      </c>
      <c r="AI12" s="517"/>
      <c r="AJ12" s="517"/>
      <c r="AK12" s="517"/>
      <c r="AL12" s="519"/>
      <c r="AM12" s="452" t="s">
        <v>69</v>
      </c>
      <c r="AN12" s="357"/>
      <c r="AO12" s="357"/>
      <c r="AP12" s="357"/>
      <c r="AQ12" s="357"/>
      <c r="AR12" s="357"/>
      <c r="AS12" s="357"/>
      <c r="AT12" s="358"/>
      <c r="AU12" s="440" t="s">
        <v>32</v>
      </c>
      <c r="AV12" s="441"/>
      <c r="AW12" s="441"/>
      <c r="AX12" s="441"/>
      <c r="AY12" s="363" t="s">
        <v>70</v>
      </c>
      <c r="AZ12" s="364"/>
      <c r="BA12" s="364"/>
      <c r="BB12" s="364"/>
      <c r="BC12" s="364"/>
      <c r="BD12" s="364"/>
      <c r="BE12" s="364"/>
      <c r="BF12" s="364"/>
      <c r="BG12" s="364"/>
      <c r="BH12" s="364"/>
      <c r="BI12" s="364"/>
      <c r="BJ12" s="364"/>
      <c r="BK12" s="364"/>
      <c r="BL12" s="364"/>
      <c r="BM12" s="365"/>
      <c r="BN12" s="383">
        <v>0</v>
      </c>
      <c r="BO12" s="384"/>
      <c r="BP12" s="384"/>
      <c r="BQ12" s="384"/>
      <c r="BR12" s="384"/>
      <c r="BS12" s="384"/>
      <c r="BT12" s="384"/>
      <c r="BU12" s="385"/>
      <c r="BV12" s="383">
        <v>52000</v>
      </c>
      <c r="BW12" s="384"/>
      <c r="BX12" s="384"/>
      <c r="BY12" s="384"/>
      <c r="BZ12" s="384"/>
      <c r="CA12" s="384"/>
      <c r="CB12" s="384"/>
      <c r="CC12" s="385"/>
      <c r="CD12" s="392" t="s">
        <v>71</v>
      </c>
      <c r="CE12" s="393"/>
      <c r="CF12" s="393"/>
      <c r="CG12" s="393"/>
      <c r="CH12" s="393"/>
      <c r="CI12" s="393"/>
      <c r="CJ12" s="393"/>
      <c r="CK12" s="393"/>
      <c r="CL12" s="393"/>
      <c r="CM12" s="393"/>
      <c r="CN12" s="393"/>
      <c r="CO12" s="393"/>
      <c r="CP12" s="393"/>
      <c r="CQ12" s="393"/>
      <c r="CR12" s="393"/>
      <c r="CS12" s="394"/>
      <c r="CT12" s="496" t="s">
        <v>64</v>
      </c>
      <c r="CU12" s="497"/>
      <c r="CV12" s="497"/>
      <c r="CW12" s="497"/>
      <c r="CX12" s="497"/>
      <c r="CY12" s="497"/>
      <c r="CZ12" s="497"/>
      <c r="DA12" s="498"/>
      <c r="DB12" s="496" t="s">
        <v>64</v>
      </c>
      <c r="DC12" s="497"/>
      <c r="DD12" s="497"/>
      <c r="DE12" s="497"/>
      <c r="DF12" s="497"/>
      <c r="DG12" s="497"/>
      <c r="DH12" s="497"/>
      <c r="DI12" s="498"/>
    </row>
    <row r="13" spans="1:119" ht="18.75" customHeight="1" x14ac:dyDescent="0.15">
      <c r="A13" s="42"/>
      <c r="B13" s="502"/>
      <c r="C13" s="503"/>
      <c r="D13" s="503"/>
      <c r="E13" s="503"/>
      <c r="F13" s="503"/>
      <c r="G13" s="503"/>
      <c r="H13" s="503"/>
      <c r="I13" s="503"/>
      <c r="J13" s="503"/>
      <c r="K13" s="504"/>
      <c r="L13" s="51"/>
      <c r="M13" s="483" t="s">
        <v>72</v>
      </c>
      <c r="N13" s="484"/>
      <c r="O13" s="484"/>
      <c r="P13" s="484"/>
      <c r="Q13" s="485"/>
      <c r="R13" s="486">
        <v>14038</v>
      </c>
      <c r="S13" s="487"/>
      <c r="T13" s="487"/>
      <c r="U13" s="487"/>
      <c r="V13" s="488"/>
      <c r="W13" s="474" t="s">
        <v>73</v>
      </c>
      <c r="X13" s="396"/>
      <c r="Y13" s="396"/>
      <c r="Z13" s="396"/>
      <c r="AA13" s="396"/>
      <c r="AB13" s="397"/>
      <c r="AC13" s="359">
        <v>666</v>
      </c>
      <c r="AD13" s="360"/>
      <c r="AE13" s="360"/>
      <c r="AF13" s="360"/>
      <c r="AG13" s="361"/>
      <c r="AH13" s="359">
        <v>639</v>
      </c>
      <c r="AI13" s="360"/>
      <c r="AJ13" s="360"/>
      <c r="AK13" s="360"/>
      <c r="AL13" s="362"/>
      <c r="AM13" s="452" t="s">
        <v>74</v>
      </c>
      <c r="AN13" s="357"/>
      <c r="AO13" s="357"/>
      <c r="AP13" s="357"/>
      <c r="AQ13" s="357"/>
      <c r="AR13" s="357"/>
      <c r="AS13" s="357"/>
      <c r="AT13" s="358"/>
      <c r="AU13" s="440" t="s">
        <v>40</v>
      </c>
      <c r="AV13" s="441"/>
      <c r="AW13" s="441"/>
      <c r="AX13" s="441"/>
      <c r="AY13" s="363" t="s">
        <v>75</v>
      </c>
      <c r="AZ13" s="364"/>
      <c r="BA13" s="364"/>
      <c r="BB13" s="364"/>
      <c r="BC13" s="364"/>
      <c r="BD13" s="364"/>
      <c r="BE13" s="364"/>
      <c r="BF13" s="364"/>
      <c r="BG13" s="364"/>
      <c r="BH13" s="364"/>
      <c r="BI13" s="364"/>
      <c r="BJ13" s="364"/>
      <c r="BK13" s="364"/>
      <c r="BL13" s="364"/>
      <c r="BM13" s="365"/>
      <c r="BN13" s="383">
        <v>171199</v>
      </c>
      <c r="BO13" s="384"/>
      <c r="BP13" s="384"/>
      <c r="BQ13" s="384"/>
      <c r="BR13" s="384"/>
      <c r="BS13" s="384"/>
      <c r="BT13" s="384"/>
      <c r="BU13" s="385"/>
      <c r="BV13" s="383">
        <v>42497</v>
      </c>
      <c r="BW13" s="384"/>
      <c r="BX13" s="384"/>
      <c r="BY13" s="384"/>
      <c r="BZ13" s="384"/>
      <c r="CA13" s="384"/>
      <c r="CB13" s="384"/>
      <c r="CC13" s="385"/>
      <c r="CD13" s="392" t="s">
        <v>76</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8.5</v>
      </c>
      <c r="DC13" s="354"/>
      <c r="DD13" s="354"/>
      <c r="DE13" s="354"/>
      <c r="DF13" s="354"/>
      <c r="DG13" s="354"/>
      <c r="DH13" s="354"/>
      <c r="DI13" s="355"/>
    </row>
    <row r="14" spans="1:119" ht="18.75" customHeight="1" thickBot="1" x14ac:dyDescent="0.2">
      <c r="A14" s="42"/>
      <c r="B14" s="502"/>
      <c r="C14" s="503"/>
      <c r="D14" s="503"/>
      <c r="E14" s="503"/>
      <c r="F14" s="503"/>
      <c r="G14" s="503"/>
      <c r="H14" s="503"/>
      <c r="I14" s="503"/>
      <c r="J14" s="503"/>
      <c r="K14" s="504"/>
      <c r="L14" s="476" t="s">
        <v>77</v>
      </c>
      <c r="M14" s="520"/>
      <c r="N14" s="520"/>
      <c r="O14" s="520"/>
      <c r="P14" s="520"/>
      <c r="Q14" s="521"/>
      <c r="R14" s="486">
        <v>14365</v>
      </c>
      <c r="S14" s="487"/>
      <c r="T14" s="487"/>
      <c r="U14" s="487"/>
      <c r="V14" s="488"/>
      <c r="W14" s="489"/>
      <c r="X14" s="399"/>
      <c r="Y14" s="399"/>
      <c r="Z14" s="399"/>
      <c r="AA14" s="399"/>
      <c r="AB14" s="400"/>
      <c r="AC14" s="479">
        <v>9.5</v>
      </c>
      <c r="AD14" s="480"/>
      <c r="AE14" s="480"/>
      <c r="AF14" s="480"/>
      <c r="AG14" s="481"/>
      <c r="AH14" s="479">
        <v>9.6</v>
      </c>
      <c r="AI14" s="480"/>
      <c r="AJ14" s="480"/>
      <c r="AK14" s="480"/>
      <c r="AL14" s="482"/>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78</v>
      </c>
      <c r="CE14" s="390"/>
      <c r="CF14" s="390"/>
      <c r="CG14" s="390"/>
      <c r="CH14" s="390"/>
      <c r="CI14" s="390"/>
      <c r="CJ14" s="390"/>
      <c r="CK14" s="390"/>
      <c r="CL14" s="390"/>
      <c r="CM14" s="390"/>
      <c r="CN14" s="390"/>
      <c r="CO14" s="390"/>
      <c r="CP14" s="390"/>
      <c r="CQ14" s="390"/>
      <c r="CR14" s="390"/>
      <c r="CS14" s="391"/>
      <c r="CT14" s="490">
        <v>32.299999999999997</v>
      </c>
      <c r="CU14" s="491"/>
      <c r="CV14" s="491"/>
      <c r="CW14" s="491"/>
      <c r="CX14" s="491"/>
      <c r="CY14" s="491"/>
      <c r="CZ14" s="491"/>
      <c r="DA14" s="492"/>
      <c r="DB14" s="490">
        <v>44.2</v>
      </c>
      <c r="DC14" s="491"/>
      <c r="DD14" s="491"/>
      <c r="DE14" s="491"/>
      <c r="DF14" s="491"/>
      <c r="DG14" s="491"/>
      <c r="DH14" s="491"/>
      <c r="DI14" s="492"/>
    </row>
    <row r="15" spans="1:119" ht="18.75" customHeight="1" x14ac:dyDescent="0.15">
      <c r="A15" s="42"/>
      <c r="B15" s="502"/>
      <c r="C15" s="503"/>
      <c r="D15" s="503"/>
      <c r="E15" s="503"/>
      <c r="F15" s="503"/>
      <c r="G15" s="503"/>
      <c r="H15" s="503"/>
      <c r="I15" s="503"/>
      <c r="J15" s="503"/>
      <c r="K15" s="504"/>
      <c r="L15" s="51"/>
      <c r="M15" s="483" t="s">
        <v>72</v>
      </c>
      <c r="N15" s="484"/>
      <c r="O15" s="484"/>
      <c r="P15" s="484"/>
      <c r="Q15" s="485"/>
      <c r="R15" s="486">
        <v>14147</v>
      </c>
      <c r="S15" s="487"/>
      <c r="T15" s="487"/>
      <c r="U15" s="487"/>
      <c r="V15" s="488"/>
      <c r="W15" s="474" t="s">
        <v>79</v>
      </c>
      <c r="X15" s="396"/>
      <c r="Y15" s="396"/>
      <c r="Z15" s="396"/>
      <c r="AA15" s="396"/>
      <c r="AB15" s="397"/>
      <c r="AC15" s="359">
        <v>2454</v>
      </c>
      <c r="AD15" s="360"/>
      <c r="AE15" s="360"/>
      <c r="AF15" s="360"/>
      <c r="AG15" s="361"/>
      <c r="AH15" s="359">
        <v>2382</v>
      </c>
      <c r="AI15" s="360"/>
      <c r="AJ15" s="360"/>
      <c r="AK15" s="360"/>
      <c r="AL15" s="362"/>
      <c r="AM15" s="452"/>
      <c r="AN15" s="357"/>
      <c r="AO15" s="357"/>
      <c r="AP15" s="357"/>
      <c r="AQ15" s="357"/>
      <c r="AR15" s="357"/>
      <c r="AS15" s="357"/>
      <c r="AT15" s="358"/>
      <c r="AU15" s="440"/>
      <c r="AV15" s="441"/>
      <c r="AW15" s="441"/>
      <c r="AX15" s="441"/>
      <c r="AY15" s="375" t="s">
        <v>80</v>
      </c>
      <c r="AZ15" s="376"/>
      <c r="BA15" s="376"/>
      <c r="BB15" s="376"/>
      <c r="BC15" s="376"/>
      <c r="BD15" s="376"/>
      <c r="BE15" s="376"/>
      <c r="BF15" s="376"/>
      <c r="BG15" s="376"/>
      <c r="BH15" s="376"/>
      <c r="BI15" s="376"/>
      <c r="BJ15" s="376"/>
      <c r="BK15" s="376"/>
      <c r="BL15" s="376"/>
      <c r="BM15" s="377"/>
      <c r="BN15" s="378">
        <v>3690003</v>
      </c>
      <c r="BO15" s="379"/>
      <c r="BP15" s="379"/>
      <c r="BQ15" s="379"/>
      <c r="BR15" s="379"/>
      <c r="BS15" s="379"/>
      <c r="BT15" s="379"/>
      <c r="BU15" s="380"/>
      <c r="BV15" s="378">
        <v>3615177</v>
      </c>
      <c r="BW15" s="379"/>
      <c r="BX15" s="379"/>
      <c r="BY15" s="379"/>
      <c r="BZ15" s="379"/>
      <c r="CA15" s="379"/>
      <c r="CB15" s="379"/>
      <c r="CC15" s="380"/>
      <c r="CD15" s="493" t="s">
        <v>81</v>
      </c>
      <c r="CE15" s="494"/>
      <c r="CF15" s="494"/>
      <c r="CG15" s="494"/>
      <c r="CH15" s="494"/>
      <c r="CI15" s="494"/>
      <c r="CJ15" s="494"/>
      <c r="CK15" s="494"/>
      <c r="CL15" s="494"/>
      <c r="CM15" s="494"/>
      <c r="CN15" s="494"/>
      <c r="CO15" s="494"/>
      <c r="CP15" s="494"/>
      <c r="CQ15" s="494"/>
      <c r="CR15" s="494"/>
      <c r="CS15" s="495"/>
      <c r="CT15" s="52"/>
      <c r="CU15" s="53"/>
      <c r="CV15" s="53"/>
      <c r="CW15" s="53"/>
      <c r="CX15" s="53"/>
      <c r="CY15" s="53"/>
      <c r="CZ15" s="53"/>
      <c r="DA15" s="54"/>
      <c r="DB15" s="52"/>
      <c r="DC15" s="53"/>
      <c r="DD15" s="53"/>
      <c r="DE15" s="53"/>
      <c r="DF15" s="53"/>
      <c r="DG15" s="53"/>
      <c r="DH15" s="53"/>
      <c r="DI15" s="54"/>
    </row>
    <row r="16" spans="1:119" ht="18.75" customHeight="1" x14ac:dyDescent="0.15">
      <c r="A16" s="42"/>
      <c r="B16" s="502"/>
      <c r="C16" s="503"/>
      <c r="D16" s="503"/>
      <c r="E16" s="503"/>
      <c r="F16" s="503"/>
      <c r="G16" s="503"/>
      <c r="H16" s="503"/>
      <c r="I16" s="503"/>
      <c r="J16" s="503"/>
      <c r="K16" s="504"/>
      <c r="L16" s="476" t="s">
        <v>82</v>
      </c>
      <c r="M16" s="477"/>
      <c r="N16" s="477"/>
      <c r="O16" s="477"/>
      <c r="P16" s="477"/>
      <c r="Q16" s="478"/>
      <c r="R16" s="471" t="s">
        <v>83</v>
      </c>
      <c r="S16" s="472"/>
      <c r="T16" s="472"/>
      <c r="U16" s="472"/>
      <c r="V16" s="473"/>
      <c r="W16" s="489"/>
      <c r="X16" s="399"/>
      <c r="Y16" s="399"/>
      <c r="Z16" s="399"/>
      <c r="AA16" s="399"/>
      <c r="AB16" s="400"/>
      <c r="AC16" s="479">
        <v>35</v>
      </c>
      <c r="AD16" s="480"/>
      <c r="AE16" s="480"/>
      <c r="AF16" s="480"/>
      <c r="AG16" s="481"/>
      <c r="AH16" s="479">
        <v>35.700000000000003</v>
      </c>
      <c r="AI16" s="480"/>
      <c r="AJ16" s="480"/>
      <c r="AK16" s="480"/>
      <c r="AL16" s="482"/>
      <c r="AM16" s="452"/>
      <c r="AN16" s="357"/>
      <c r="AO16" s="357"/>
      <c r="AP16" s="357"/>
      <c r="AQ16" s="357"/>
      <c r="AR16" s="357"/>
      <c r="AS16" s="357"/>
      <c r="AT16" s="358"/>
      <c r="AU16" s="440"/>
      <c r="AV16" s="441"/>
      <c r="AW16" s="441"/>
      <c r="AX16" s="441"/>
      <c r="AY16" s="363" t="s">
        <v>84</v>
      </c>
      <c r="AZ16" s="364"/>
      <c r="BA16" s="364"/>
      <c r="BB16" s="364"/>
      <c r="BC16" s="364"/>
      <c r="BD16" s="364"/>
      <c r="BE16" s="364"/>
      <c r="BF16" s="364"/>
      <c r="BG16" s="364"/>
      <c r="BH16" s="364"/>
      <c r="BI16" s="364"/>
      <c r="BJ16" s="364"/>
      <c r="BK16" s="364"/>
      <c r="BL16" s="364"/>
      <c r="BM16" s="365"/>
      <c r="BN16" s="383">
        <v>3315168</v>
      </c>
      <c r="BO16" s="384"/>
      <c r="BP16" s="384"/>
      <c r="BQ16" s="384"/>
      <c r="BR16" s="384"/>
      <c r="BS16" s="384"/>
      <c r="BT16" s="384"/>
      <c r="BU16" s="385"/>
      <c r="BV16" s="383">
        <v>3317740</v>
      </c>
      <c r="BW16" s="384"/>
      <c r="BX16" s="384"/>
      <c r="BY16" s="384"/>
      <c r="BZ16" s="384"/>
      <c r="CA16" s="384"/>
      <c r="CB16" s="384"/>
      <c r="CC16" s="385"/>
      <c r="CD16" s="55"/>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row>
    <row r="17" spans="1:113" ht="18.75" customHeight="1" thickBot="1" x14ac:dyDescent="0.2">
      <c r="A17" s="42"/>
      <c r="B17" s="505"/>
      <c r="C17" s="506"/>
      <c r="D17" s="506"/>
      <c r="E17" s="506"/>
      <c r="F17" s="506"/>
      <c r="G17" s="506"/>
      <c r="H17" s="506"/>
      <c r="I17" s="506"/>
      <c r="J17" s="506"/>
      <c r="K17" s="507"/>
      <c r="L17" s="56"/>
      <c r="M17" s="468" t="s">
        <v>85</v>
      </c>
      <c r="N17" s="469"/>
      <c r="O17" s="469"/>
      <c r="P17" s="469"/>
      <c r="Q17" s="470"/>
      <c r="R17" s="471" t="s">
        <v>86</v>
      </c>
      <c r="S17" s="472"/>
      <c r="T17" s="472"/>
      <c r="U17" s="472"/>
      <c r="V17" s="473"/>
      <c r="W17" s="474" t="s">
        <v>87</v>
      </c>
      <c r="X17" s="396"/>
      <c r="Y17" s="396"/>
      <c r="Z17" s="396"/>
      <c r="AA17" s="396"/>
      <c r="AB17" s="397"/>
      <c r="AC17" s="359">
        <v>3887</v>
      </c>
      <c r="AD17" s="360"/>
      <c r="AE17" s="360"/>
      <c r="AF17" s="360"/>
      <c r="AG17" s="361"/>
      <c r="AH17" s="359">
        <v>3658</v>
      </c>
      <c r="AI17" s="360"/>
      <c r="AJ17" s="360"/>
      <c r="AK17" s="360"/>
      <c r="AL17" s="362"/>
      <c r="AM17" s="452"/>
      <c r="AN17" s="357"/>
      <c r="AO17" s="357"/>
      <c r="AP17" s="357"/>
      <c r="AQ17" s="357"/>
      <c r="AR17" s="357"/>
      <c r="AS17" s="357"/>
      <c r="AT17" s="358"/>
      <c r="AU17" s="440"/>
      <c r="AV17" s="441"/>
      <c r="AW17" s="441"/>
      <c r="AX17" s="441"/>
      <c r="AY17" s="363" t="s">
        <v>88</v>
      </c>
      <c r="AZ17" s="364"/>
      <c r="BA17" s="364"/>
      <c r="BB17" s="364"/>
      <c r="BC17" s="364"/>
      <c r="BD17" s="364"/>
      <c r="BE17" s="364"/>
      <c r="BF17" s="364"/>
      <c r="BG17" s="364"/>
      <c r="BH17" s="364"/>
      <c r="BI17" s="364"/>
      <c r="BJ17" s="364"/>
      <c r="BK17" s="364"/>
      <c r="BL17" s="364"/>
      <c r="BM17" s="365"/>
      <c r="BN17" s="383">
        <v>4790377</v>
      </c>
      <c r="BO17" s="384"/>
      <c r="BP17" s="384"/>
      <c r="BQ17" s="384"/>
      <c r="BR17" s="384"/>
      <c r="BS17" s="384"/>
      <c r="BT17" s="384"/>
      <c r="BU17" s="385"/>
      <c r="BV17" s="383">
        <v>4693927</v>
      </c>
      <c r="BW17" s="384"/>
      <c r="BX17" s="384"/>
      <c r="BY17" s="384"/>
      <c r="BZ17" s="384"/>
      <c r="CA17" s="384"/>
      <c r="CB17" s="384"/>
      <c r="CC17" s="385"/>
      <c r="CD17" s="55"/>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row>
    <row r="18" spans="1:113" ht="18.75" customHeight="1" thickBot="1" x14ac:dyDescent="0.2">
      <c r="A18" s="42"/>
      <c r="B18" s="445" t="s">
        <v>89</v>
      </c>
      <c r="C18" s="446"/>
      <c r="D18" s="446"/>
      <c r="E18" s="447"/>
      <c r="F18" s="447"/>
      <c r="G18" s="447"/>
      <c r="H18" s="447"/>
      <c r="I18" s="447"/>
      <c r="J18" s="447"/>
      <c r="K18" s="447"/>
      <c r="L18" s="448">
        <v>37.58</v>
      </c>
      <c r="M18" s="448"/>
      <c r="N18" s="448"/>
      <c r="O18" s="448"/>
      <c r="P18" s="448"/>
      <c r="Q18" s="448"/>
      <c r="R18" s="449"/>
      <c r="S18" s="449"/>
      <c r="T18" s="449"/>
      <c r="U18" s="449"/>
      <c r="V18" s="450"/>
      <c r="W18" s="464"/>
      <c r="X18" s="465"/>
      <c r="Y18" s="465"/>
      <c r="Z18" s="465"/>
      <c r="AA18" s="465"/>
      <c r="AB18" s="475"/>
      <c r="AC18" s="347">
        <v>55.5</v>
      </c>
      <c r="AD18" s="348"/>
      <c r="AE18" s="348"/>
      <c r="AF18" s="348"/>
      <c r="AG18" s="451"/>
      <c r="AH18" s="347">
        <v>54.8</v>
      </c>
      <c r="AI18" s="348"/>
      <c r="AJ18" s="348"/>
      <c r="AK18" s="348"/>
      <c r="AL18" s="349"/>
      <c r="AM18" s="452"/>
      <c r="AN18" s="357"/>
      <c r="AO18" s="357"/>
      <c r="AP18" s="357"/>
      <c r="AQ18" s="357"/>
      <c r="AR18" s="357"/>
      <c r="AS18" s="357"/>
      <c r="AT18" s="358"/>
      <c r="AU18" s="440"/>
      <c r="AV18" s="441"/>
      <c r="AW18" s="441"/>
      <c r="AX18" s="441"/>
      <c r="AY18" s="363" t="s">
        <v>90</v>
      </c>
      <c r="AZ18" s="364"/>
      <c r="BA18" s="364"/>
      <c r="BB18" s="364"/>
      <c r="BC18" s="364"/>
      <c r="BD18" s="364"/>
      <c r="BE18" s="364"/>
      <c r="BF18" s="364"/>
      <c r="BG18" s="364"/>
      <c r="BH18" s="364"/>
      <c r="BI18" s="364"/>
      <c r="BJ18" s="364"/>
      <c r="BK18" s="364"/>
      <c r="BL18" s="364"/>
      <c r="BM18" s="365"/>
      <c r="BN18" s="383">
        <v>4278167</v>
      </c>
      <c r="BO18" s="384"/>
      <c r="BP18" s="384"/>
      <c r="BQ18" s="384"/>
      <c r="BR18" s="384"/>
      <c r="BS18" s="384"/>
      <c r="BT18" s="384"/>
      <c r="BU18" s="385"/>
      <c r="BV18" s="383">
        <v>4473088</v>
      </c>
      <c r="BW18" s="384"/>
      <c r="BX18" s="384"/>
      <c r="BY18" s="384"/>
      <c r="BZ18" s="384"/>
      <c r="CA18" s="384"/>
      <c r="CB18" s="384"/>
      <c r="CC18" s="385"/>
      <c r="CD18" s="55"/>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row>
    <row r="19" spans="1:113" ht="18.75" customHeight="1" thickBot="1" x14ac:dyDescent="0.2">
      <c r="A19" s="42"/>
      <c r="B19" s="445" t="s">
        <v>91</v>
      </c>
      <c r="C19" s="446"/>
      <c r="D19" s="446"/>
      <c r="E19" s="447"/>
      <c r="F19" s="447"/>
      <c r="G19" s="447"/>
      <c r="H19" s="447"/>
      <c r="I19" s="447"/>
      <c r="J19" s="447"/>
      <c r="K19" s="447"/>
      <c r="L19" s="453">
        <v>374</v>
      </c>
      <c r="M19" s="453"/>
      <c r="N19" s="453"/>
      <c r="O19" s="453"/>
      <c r="P19" s="453"/>
      <c r="Q19" s="453"/>
      <c r="R19" s="454"/>
      <c r="S19" s="454"/>
      <c r="T19" s="454"/>
      <c r="U19" s="454"/>
      <c r="V19" s="455"/>
      <c r="W19" s="462"/>
      <c r="X19" s="463"/>
      <c r="Y19" s="463"/>
      <c r="Z19" s="463"/>
      <c r="AA19" s="463"/>
      <c r="AB19" s="463"/>
      <c r="AC19" s="466"/>
      <c r="AD19" s="466"/>
      <c r="AE19" s="466"/>
      <c r="AF19" s="466"/>
      <c r="AG19" s="466"/>
      <c r="AH19" s="466"/>
      <c r="AI19" s="466"/>
      <c r="AJ19" s="466"/>
      <c r="AK19" s="466"/>
      <c r="AL19" s="467"/>
      <c r="AM19" s="452"/>
      <c r="AN19" s="357"/>
      <c r="AO19" s="357"/>
      <c r="AP19" s="357"/>
      <c r="AQ19" s="357"/>
      <c r="AR19" s="357"/>
      <c r="AS19" s="357"/>
      <c r="AT19" s="358"/>
      <c r="AU19" s="440"/>
      <c r="AV19" s="441"/>
      <c r="AW19" s="441"/>
      <c r="AX19" s="441"/>
      <c r="AY19" s="363" t="s">
        <v>92</v>
      </c>
      <c r="AZ19" s="364"/>
      <c r="BA19" s="364"/>
      <c r="BB19" s="364"/>
      <c r="BC19" s="364"/>
      <c r="BD19" s="364"/>
      <c r="BE19" s="364"/>
      <c r="BF19" s="364"/>
      <c r="BG19" s="364"/>
      <c r="BH19" s="364"/>
      <c r="BI19" s="364"/>
      <c r="BJ19" s="364"/>
      <c r="BK19" s="364"/>
      <c r="BL19" s="364"/>
      <c r="BM19" s="365"/>
      <c r="BN19" s="383">
        <v>5592560</v>
      </c>
      <c r="BO19" s="384"/>
      <c r="BP19" s="384"/>
      <c r="BQ19" s="384"/>
      <c r="BR19" s="384"/>
      <c r="BS19" s="384"/>
      <c r="BT19" s="384"/>
      <c r="BU19" s="385"/>
      <c r="BV19" s="383">
        <v>5457681</v>
      </c>
      <c r="BW19" s="384"/>
      <c r="BX19" s="384"/>
      <c r="BY19" s="384"/>
      <c r="BZ19" s="384"/>
      <c r="CA19" s="384"/>
      <c r="CB19" s="384"/>
      <c r="CC19" s="385"/>
      <c r="CD19" s="55"/>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row>
    <row r="20" spans="1:113" ht="18.75" customHeight="1" thickBot="1" x14ac:dyDescent="0.2">
      <c r="A20" s="42"/>
      <c r="B20" s="445" t="s">
        <v>93</v>
      </c>
      <c r="C20" s="446"/>
      <c r="D20" s="446"/>
      <c r="E20" s="447"/>
      <c r="F20" s="447"/>
      <c r="G20" s="447"/>
      <c r="H20" s="447"/>
      <c r="I20" s="447"/>
      <c r="J20" s="447"/>
      <c r="K20" s="447"/>
      <c r="L20" s="453">
        <v>4262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55"/>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row>
    <row r="21" spans="1:113" ht="18.75" customHeight="1" x14ac:dyDescent="0.15">
      <c r="A21" s="42"/>
      <c r="B21" s="442" t="s">
        <v>94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55"/>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row>
    <row r="22" spans="1:113" ht="18.75" customHeight="1" thickBot="1" x14ac:dyDescent="0.2">
      <c r="A22" s="42"/>
      <c r="B22" s="412" t="s">
        <v>95</v>
      </c>
      <c r="C22" s="413"/>
      <c r="D22" s="414"/>
      <c r="E22" s="421" t="s">
        <v>24</v>
      </c>
      <c r="F22" s="396"/>
      <c r="G22" s="396"/>
      <c r="H22" s="396"/>
      <c r="I22" s="396"/>
      <c r="J22" s="396"/>
      <c r="K22" s="397"/>
      <c r="L22" s="421" t="s">
        <v>96</v>
      </c>
      <c r="M22" s="396"/>
      <c r="N22" s="396"/>
      <c r="O22" s="396"/>
      <c r="P22" s="397"/>
      <c r="Q22" s="406" t="s">
        <v>97</v>
      </c>
      <c r="R22" s="407"/>
      <c r="S22" s="407"/>
      <c r="T22" s="407"/>
      <c r="U22" s="407"/>
      <c r="V22" s="422"/>
      <c r="W22" s="424" t="s">
        <v>98</v>
      </c>
      <c r="X22" s="413"/>
      <c r="Y22" s="414"/>
      <c r="Z22" s="421" t="s">
        <v>24</v>
      </c>
      <c r="AA22" s="396"/>
      <c r="AB22" s="396"/>
      <c r="AC22" s="396"/>
      <c r="AD22" s="396"/>
      <c r="AE22" s="396"/>
      <c r="AF22" s="396"/>
      <c r="AG22" s="397"/>
      <c r="AH22" s="395" t="s">
        <v>99</v>
      </c>
      <c r="AI22" s="396"/>
      <c r="AJ22" s="396"/>
      <c r="AK22" s="396"/>
      <c r="AL22" s="397"/>
      <c r="AM22" s="395" t="s">
        <v>100</v>
      </c>
      <c r="AN22" s="401"/>
      <c r="AO22" s="401"/>
      <c r="AP22" s="401"/>
      <c r="AQ22" s="401"/>
      <c r="AR22" s="402"/>
      <c r="AS22" s="406" t="s">
        <v>97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55"/>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row>
    <row r="23" spans="1:113" ht="18.75" customHeight="1" x14ac:dyDescent="0.15">
      <c r="A23" s="42"/>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101</v>
      </c>
      <c r="AZ23" s="376"/>
      <c r="BA23" s="376"/>
      <c r="BB23" s="376"/>
      <c r="BC23" s="376"/>
      <c r="BD23" s="376"/>
      <c r="BE23" s="376"/>
      <c r="BF23" s="376"/>
      <c r="BG23" s="376"/>
      <c r="BH23" s="376"/>
      <c r="BI23" s="376"/>
      <c r="BJ23" s="376"/>
      <c r="BK23" s="376"/>
      <c r="BL23" s="376"/>
      <c r="BM23" s="377"/>
      <c r="BN23" s="383">
        <v>2630033</v>
      </c>
      <c r="BO23" s="384"/>
      <c r="BP23" s="384"/>
      <c r="BQ23" s="384"/>
      <c r="BR23" s="384"/>
      <c r="BS23" s="384"/>
      <c r="BT23" s="384"/>
      <c r="BU23" s="385"/>
      <c r="BV23" s="383">
        <v>2912648</v>
      </c>
      <c r="BW23" s="384"/>
      <c r="BX23" s="384"/>
      <c r="BY23" s="384"/>
      <c r="BZ23" s="384"/>
      <c r="CA23" s="384"/>
      <c r="CB23" s="384"/>
      <c r="CC23" s="385"/>
      <c r="CD23" s="55"/>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row>
    <row r="24" spans="1:113" ht="18.75" customHeight="1" thickBot="1" x14ac:dyDescent="0.2">
      <c r="A24" s="42"/>
      <c r="B24" s="415"/>
      <c r="C24" s="416"/>
      <c r="D24" s="417"/>
      <c r="E24" s="356" t="s">
        <v>102</v>
      </c>
      <c r="F24" s="357"/>
      <c r="G24" s="357"/>
      <c r="H24" s="357"/>
      <c r="I24" s="357"/>
      <c r="J24" s="357"/>
      <c r="K24" s="358"/>
      <c r="L24" s="359">
        <v>1</v>
      </c>
      <c r="M24" s="360"/>
      <c r="N24" s="360"/>
      <c r="O24" s="360"/>
      <c r="P24" s="361"/>
      <c r="Q24" s="359">
        <v>6512</v>
      </c>
      <c r="R24" s="360"/>
      <c r="S24" s="360"/>
      <c r="T24" s="360"/>
      <c r="U24" s="360"/>
      <c r="V24" s="361"/>
      <c r="W24" s="425"/>
      <c r="X24" s="416"/>
      <c r="Y24" s="417"/>
      <c r="Z24" s="356" t="s">
        <v>103</v>
      </c>
      <c r="AA24" s="357"/>
      <c r="AB24" s="357"/>
      <c r="AC24" s="357"/>
      <c r="AD24" s="357"/>
      <c r="AE24" s="357"/>
      <c r="AF24" s="357"/>
      <c r="AG24" s="358"/>
      <c r="AH24" s="359">
        <v>122</v>
      </c>
      <c r="AI24" s="360"/>
      <c r="AJ24" s="360"/>
      <c r="AK24" s="360"/>
      <c r="AL24" s="361"/>
      <c r="AM24" s="359">
        <v>369660</v>
      </c>
      <c r="AN24" s="360"/>
      <c r="AO24" s="360"/>
      <c r="AP24" s="360"/>
      <c r="AQ24" s="360"/>
      <c r="AR24" s="361"/>
      <c r="AS24" s="359">
        <v>3030</v>
      </c>
      <c r="AT24" s="360"/>
      <c r="AU24" s="360"/>
      <c r="AV24" s="360"/>
      <c r="AW24" s="360"/>
      <c r="AX24" s="362"/>
      <c r="AY24" s="350" t="s">
        <v>104</v>
      </c>
      <c r="AZ24" s="351"/>
      <c r="BA24" s="351"/>
      <c r="BB24" s="351"/>
      <c r="BC24" s="351"/>
      <c r="BD24" s="351"/>
      <c r="BE24" s="351"/>
      <c r="BF24" s="351"/>
      <c r="BG24" s="351"/>
      <c r="BH24" s="351"/>
      <c r="BI24" s="351"/>
      <c r="BJ24" s="351"/>
      <c r="BK24" s="351"/>
      <c r="BL24" s="351"/>
      <c r="BM24" s="352"/>
      <c r="BN24" s="383">
        <v>1931677</v>
      </c>
      <c r="BO24" s="384"/>
      <c r="BP24" s="384"/>
      <c r="BQ24" s="384"/>
      <c r="BR24" s="384"/>
      <c r="BS24" s="384"/>
      <c r="BT24" s="384"/>
      <c r="BU24" s="385"/>
      <c r="BV24" s="383">
        <v>2186103</v>
      </c>
      <c r="BW24" s="384"/>
      <c r="BX24" s="384"/>
      <c r="BY24" s="384"/>
      <c r="BZ24" s="384"/>
      <c r="CA24" s="384"/>
      <c r="CB24" s="384"/>
      <c r="CC24" s="385"/>
      <c r="CD24" s="55"/>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row>
    <row r="25" spans="1:113" ht="18.75" customHeight="1" x14ac:dyDescent="0.15">
      <c r="A25" s="42"/>
      <c r="B25" s="415"/>
      <c r="C25" s="416"/>
      <c r="D25" s="417"/>
      <c r="E25" s="356" t="s">
        <v>105</v>
      </c>
      <c r="F25" s="357"/>
      <c r="G25" s="357"/>
      <c r="H25" s="357"/>
      <c r="I25" s="357"/>
      <c r="J25" s="357"/>
      <c r="K25" s="358"/>
      <c r="L25" s="359">
        <v>1</v>
      </c>
      <c r="M25" s="360"/>
      <c r="N25" s="360"/>
      <c r="O25" s="360"/>
      <c r="P25" s="361"/>
      <c r="Q25" s="359">
        <v>5877</v>
      </c>
      <c r="R25" s="360"/>
      <c r="S25" s="360"/>
      <c r="T25" s="360"/>
      <c r="U25" s="360"/>
      <c r="V25" s="361"/>
      <c r="W25" s="425"/>
      <c r="X25" s="416"/>
      <c r="Y25" s="417"/>
      <c r="Z25" s="356" t="s">
        <v>106</v>
      </c>
      <c r="AA25" s="357"/>
      <c r="AB25" s="357"/>
      <c r="AC25" s="357"/>
      <c r="AD25" s="357"/>
      <c r="AE25" s="357"/>
      <c r="AF25" s="357"/>
      <c r="AG25" s="358"/>
      <c r="AH25" s="359" t="s">
        <v>64</v>
      </c>
      <c r="AI25" s="360"/>
      <c r="AJ25" s="360"/>
      <c r="AK25" s="360"/>
      <c r="AL25" s="361"/>
      <c r="AM25" s="359" t="s">
        <v>64</v>
      </c>
      <c r="AN25" s="360"/>
      <c r="AO25" s="360"/>
      <c r="AP25" s="360"/>
      <c r="AQ25" s="360"/>
      <c r="AR25" s="361"/>
      <c r="AS25" s="359" t="s">
        <v>64</v>
      </c>
      <c r="AT25" s="360"/>
      <c r="AU25" s="360"/>
      <c r="AV25" s="360"/>
      <c r="AW25" s="360"/>
      <c r="AX25" s="362"/>
      <c r="AY25" s="375" t="s">
        <v>107</v>
      </c>
      <c r="AZ25" s="376"/>
      <c r="BA25" s="376"/>
      <c r="BB25" s="376"/>
      <c r="BC25" s="376"/>
      <c r="BD25" s="376"/>
      <c r="BE25" s="376"/>
      <c r="BF25" s="376"/>
      <c r="BG25" s="376"/>
      <c r="BH25" s="376"/>
      <c r="BI25" s="376"/>
      <c r="BJ25" s="376"/>
      <c r="BK25" s="376"/>
      <c r="BL25" s="376"/>
      <c r="BM25" s="377"/>
      <c r="BN25" s="378">
        <v>60469</v>
      </c>
      <c r="BO25" s="379"/>
      <c r="BP25" s="379"/>
      <c r="BQ25" s="379"/>
      <c r="BR25" s="379"/>
      <c r="BS25" s="379"/>
      <c r="BT25" s="379"/>
      <c r="BU25" s="380"/>
      <c r="BV25" s="378">
        <v>86911</v>
      </c>
      <c r="BW25" s="379"/>
      <c r="BX25" s="379"/>
      <c r="BY25" s="379"/>
      <c r="BZ25" s="379"/>
      <c r="CA25" s="379"/>
      <c r="CB25" s="379"/>
      <c r="CC25" s="380"/>
      <c r="CD25" s="55"/>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3" ht="18.75" customHeight="1" x14ac:dyDescent="0.15">
      <c r="A26" s="42"/>
      <c r="B26" s="415"/>
      <c r="C26" s="416"/>
      <c r="D26" s="417"/>
      <c r="E26" s="356" t="s">
        <v>108</v>
      </c>
      <c r="F26" s="357"/>
      <c r="G26" s="357"/>
      <c r="H26" s="357"/>
      <c r="I26" s="357"/>
      <c r="J26" s="357"/>
      <c r="K26" s="358"/>
      <c r="L26" s="359">
        <v>1</v>
      </c>
      <c r="M26" s="360"/>
      <c r="N26" s="360"/>
      <c r="O26" s="360"/>
      <c r="P26" s="361"/>
      <c r="Q26" s="359">
        <v>5444</v>
      </c>
      <c r="R26" s="360"/>
      <c r="S26" s="360"/>
      <c r="T26" s="360"/>
      <c r="U26" s="360"/>
      <c r="V26" s="361"/>
      <c r="W26" s="425"/>
      <c r="X26" s="416"/>
      <c r="Y26" s="417"/>
      <c r="Z26" s="356" t="s">
        <v>109</v>
      </c>
      <c r="AA26" s="438"/>
      <c r="AB26" s="438"/>
      <c r="AC26" s="438"/>
      <c r="AD26" s="438"/>
      <c r="AE26" s="438"/>
      <c r="AF26" s="438"/>
      <c r="AG26" s="439"/>
      <c r="AH26" s="359">
        <v>9</v>
      </c>
      <c r="AI26" s="360"/>
      <c r="AJ26" s="360"/>
      <c r="AK26" s="360"/>
      <c r="AL26" s="361"/>
      <c r="AM26" s="359">
        <v>25578</v>
      </c>
      <c r="AN26" s="360"/>
      <c r="AO26" s="360"/>
      <c r="AP26" s="360"/>
      <c r="AQ26" s="360"/>
      <c r="AR26" s="361"/>
      <c r="AS26" s="359">
        <v>2842</v>
      </c>
      <c r="AT26" s="360"/>
      <c r="AU26" s="360"/>
      <c r="AV26" s="360"/>
      <c r="AW26" s="360"/>
      <c r="AX26" s="362"/>
      <c r="AY26" s="392" t="s">
        <v>110</v>
      </c>
      <c r="AZ26" s="393"/>
      <c r="BA26" s="393"/>
      <c r="BB26" s="393"/>
      <c r="BC26" s="393"/>
      <c r="BD26" s="393"/>
      <c r="BE26" s="393"/>
      <c r="BF26" s="393"/>
      <c r="BG26" s="393"/>
      <c r="BH26" s="393"/>
      <c r="BI26" s="393"/>
      <c r="BJ26" s="393"/>
      <c r="BK26" s="393"/>
      <c r="BL26" s="393"/>
      <c r="BM26" s="394"/>
      <c r="BN26" s="383" t="s">
        <v>64</v>
      </c>
      <c r="BO26" s="384"/>
      <c r="BP26" s="384"/>
      <c r="BQ26" s="384"/>
      <c r="BR26" s="384"/>
      <c r="BS26" s="384"/>
      <c r="BT26" s="384"/>
      <c r="BU26" s="385"/>
      <c r="BV26" s="383" t="s">
        <v>64</v>
      </c>
      <c r="BW26" s="384"/>
      <c r="BX26" s="384"/>
      <c r="BY26" s="384"/>
      <c r="BZ26" s="384"/>
      <c r="CA26" s="384"/>
      <c r="CB26" s="384"/>
      <c r="CC26" s="385"/>
      <c r="CD26" s="55"/>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3" ht="18.75" customHeight="1" thickBot="1" x14ac:dyDescent="0.2">
      <c r="A27" s="42"/>
      <c r="B27" s="415"/>
      <c r="C27" s="416"/>
      <c r="D27" s="417"/>
      <c r="E27" s="356" t="s">
        <v>111</v>
      </c>
      <c r="F27" s="357"/>
      <c r="G27" s="357"/>
      <c r="H27" s="357"/>
      <c r="I27" s="357"/>
      <c r="J27" s="357"/>
      <c r="K27" s="358"/>
      <c r="L27" s="359">
        <v>1</v>
      </c>
      <c r="M27" s="360"/>
      <c r="N27" s="360"/>
      <c r="O27" s="360"/>
      <c r="P27" s="361"/>
      <c r="Q27" s="359">
        <v>3110</v>
      </c>
      <c r="R27" s="360"/>
      <c r="S27" s="360"/>
      <c r="T27" s="360"/>
      <c r="U27" s="360"/>
      <c r="V27" s="361"/>
      <c r="W27" s="425"/>
      <c r="X27" s="416"/>
      <c r="Y27" s="417"/>
      <c r="Z27" s="356" t="s">
        <v>112</v>
      </c>
      <c r="AA27" s="357"/>
      <c r="AB27" s="357"/>
      <c r="AC27" s="357"/>
      <c r="AD27" s="357"/>
      <c r="AE27" s="357"/>
      <c r="AF27" s="357"/>
      <c r="AG27" s="358"/>
      <c r="AH27" s="359">
        <v>34</v>
      </c>
      <c r="AI27" s="360"/>
      <c r="AJ27" s="360"/>
      <c r="AK27" s="360"/>
      <c r="AL27" s="361"/>
      <c r="AM27" s="359">
        <v>92971</v>
      </c>
      <c r="AN27" s="360"/>
      <c r="AO27" s="360"/>
      <c r="AP27" s="360"/>
      <c r="AQ27" s="360"/>
      <c r="AR27" s="361"/>
      <c r="AS27" s="359">
        <v>2734</v>
      </c>
      <c r="AT27" s="360"/>
      <c r="AU27" s="360"/>
      <c r="AV27" s="360"/>
      <c r="AW27" s="360"/>
      <c r="AX27" s="362"/>
      <c r="AY27" s="389" t="s">
        <v>113</v>
      </c>
      <c r="AZ27" s="390"/>
      <c r="BA27" s="390"/>
      <c r="BB27" s="390"/>
      <c r="BC27" s="390"/>
      <c r="BD27" s="390"/>
      <c r="BE27" s="390"/>
      <c r="BF27" s="390"/>
      <c r="BG27" s="390"/>
      <c r="BH27" s="390"/>
      <c r="BI27" s="390"/>
      <c r="BJ27" s="390"/>
      <c r="BK27" s="390"/>
      <c r="BL27" s="390"/>
      <c r="BM27" s="391"/>
      <c r="BN27" s="386">
        <v>64083</v>
      </c>
      <c r="BO27" s="387"/>
      <c r="BP27" s="387"/>
      <c r="BQ27" s="387"/>
      <c r="BR27" s="387"/>
      <c r="BS27" s="387"/>
      <c r="BT27" s="387"/>
      <c r="BU27" s="388"/>
      <c r="BV27" s="386">
        <v>64077</v>
      </c>
      <c r="BW27" s="387"/>
      <c r="BX27" s="387"/>
      <c r="BY27" s="387"/>
      <c r="BZ27" s="387"/>
      <c r="CA27" s="387"/>
      <c r="CB27" s="387"/>
      <c r="CC27" s="388"/>
      <c r="CD27" s="57"/>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row>
    <row r="28" spans="1:113" ht="18.75" customHeight="1" x14ac:dyDescent="0.15">
      <c r="A28" s="42"/>
      <c r="B28" s="415"/>
      <c r="C28" s="416"/>
      <c r="D28" s="417"/>
      <c r="E28" s="356" t="s">
        <v>114</v>
      </c>
      <c r="F28" s="357"/>
      <c r="G28" s="357"/>
      <c r="H28" s="357"/>
      <c r="I28" s="357"/>
      <c r="J28" s="357"/>
      <c r="K28" s="358"/>
      <c r="L28" s="359">
        <v>1</v>
      </c>
      <c r="M28" s="360"/>
      <c r="N28" s="360"/>
      <c r="O28" s="360"/>
      <c r="P28" s="361"/>
      <c r="Q28" s="359">
        <v>2540</v>
      </c>
      <c r="R28" s="360"/>
      <c r="S28" s="360"/>
      <c r="T28" s="360"/>
      <c r="U28" s="360"/>
      <c r="V28" s="361"/>
      <c r="W28" s="425"/>
      <c r="X28" s="416"/>
      <c r="Y28" s="417"/>
      <c r="Z28" s="356" t="s">
        <v>115</v>
      </c>
      <c r="AA28" s="357"/>
      <c r="AB28" s="357"/>
      <c r="AC28" s="357"/>
      <c r="AD28" s="357"/>
      <c r="AE28" s="357"/>
      <c r="AF28" s="357"/>
      <c r="AG28" s="358"/>
      <c r="AH28" s="359" t="s">
        <v>64</v>
      </c>
      <c r="AI28" s="360"/>
      <c r="AJ28" s="360"/>
      <c r="AK28" s="360"/>
      <c r="AL28" s="361"/>
      <c r="AM28" s="359" t="s">
        <v>64</v>
      </c>
      <c r="AN28" s="360"/>
      <c r="AO28" s="360"/>
      <c r="AP28" s="360"/>
      <c r="AQ28" s="360"/>
      <c r="AR28" s="361"/>
      <c r="AS28" s="359" t="s">
        <v>64</v>
      </c>
      <c r="AT28" s="360"/>
      <c r="AU28" s="360"/>
      <c r="AV28" s="360"/>
      <c r="AW28" s="360"/>
      <c r="AX28" s="362"/>
      <c r="AY28" s="366" t="s">
        <v>116</v>
      </c>
      <c r="AZ28" s="367"/>
      <c r="BA28" s="367"/>
      <c r="BB28" s="368"/>
      <c r="BC28" s="375" t="s">
        <v>117</v>
      </c>
      <c r="BD28" s="376"/>
      <c r="BE28" s="376"/>
      <c r="BF28" s="376"/>
      <c r="BG28" s="376"/>
      <c r="BH28" s="376"/>
      <c r="BI28" s="376"/>
      <c r="BJ28" s="376"/>
      <c r="BK28" s="376"/>
      <c r="BL28" s="376"/>
      <c r="BM28" s="377"/>
      <c r="BN28" s="378">
        <v>475024</v>
      </c>
      <c r="BO28" s="379"/>
      <c r="BP28" s="379"/>
      <c r="BQ28" s="379"/>
      <c r="BR28" s="379"/>
      <c r="BS28" s="379"/>
      <c r="BT28" s="379"/>
      <c r="BU28" s="380"/>
      <c r="BV28" s="378">
        <v>424978</v>
      </c>
      <c r="BW28" s="379"/>
      <c r="BX28" s="379"/>
      <c r="BY28" s="379"/>
      <c r="BZ28" s="379"/>
      <c r="CA28" s="379"/>
      <c r="CB28" s="379"/>
      <c r="CC28" s="380"/>
      <c r="CD28" s="55"/>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row>
    <row r="29" spans="1:113" ht="18.75" customHeight="1" x14ac:dyDescent="0.15">
      <c r="A29" s="42"/>
      <c r="B29" s="415"/>
      <c r="C29" s="416"/>
      <c r="D29" s="417"/>
      <c r="E29" s="356" t="s">
        <v>118</v>
      </c>
      <c r="F29" s="357"/>
      <c r="G29" s="357"/>
      <c r="H29" s="357"/>
      <c r="I29" s="357"/>
      <c r="J29" s="357"/>
      <c r="K29" s="358"/>
      <c r="L29" s="359">
        <v>12</v>
      </c>
      <c r="M29" s="360"/>
      <c r="N29" s="360"/>
      <c r="O29" s="360"/>
      <c r="P29" s="361"/>
      <c r="Q29" s="359">
        <v>2300</v>
      </c>
      <c r="R29" s="360"/>
      <c r="S29" s="360"/>
      <c r="T29" s="360"/>
      <c r="U29" s="360"/>
      <c r="V29" s="361"/>
      <c r="W29" s="426"/>
      <c r="X29" s="427"/>
      <c r="Y29" s="428"/>
      <c r="Z29" s="356" t="s">
        <v>119</v>
      </c>
      <c r="AA29" s="357"/>
      <c r="AB29" s="357"/>
      <c r="AC29" s="357"/>
      <c r="AD29" s="357"/>
      <c r="AE29" s="357"/>
      <c r="AF29" s="357"/>
      <c r="AG29" s="358"/>
      <c r="AH29" s="359">
        <v>156</v>
      </c>
      <c r="AI29" s="360"/>
      <c r="AJ29" s="360"/>
      <c r="AK29" s="360"/>
      <c r="AL29" s="361"/>
      <c r="AM29" s="359">
        <v>462631</v>
      </c>
      <c r="AN29" s="360"/>
      <c r="AO29" s="360"/>
      <c r="AP29" s="360"/>
      <c r="AQ29" s="360"/>
      <c r="AR29" s="361"/>
      <c r="AS29" s="359">
        <v>2966</v>
      </c>
      <c r="AT29" s="360"/>
      <c r="AU29" s="360"/>
      <c r="AV29" s="360"/>
      <c r="AW29" s="360"/>
      <c r="AX29" s="362"/>
      <c r="AY29" s="369"/>
      <c r="AZ29" s="370"/>
      <c r="BA29" s="370"/>
      <c r="BB29" s="371"/>
      <c r="BC29" s="363" t="s">
        <v>120</v>
      </c>
      <c r="BD29" s="364"/>
      <c r="BE29" s="364"/>
      <c r="BF29" s="364"/>
      <c r="BG29" s="364"/>
      <c r="BH29" s="364"/>
      <c r="BI29" s="364"/>
      <c r="BJ29" s="364"/>
      <c r="BK29" s="364"/>
      <c r="BL29" s="364"/>
      <c r="BM29" s="365"/>
      <c r="BN29" s="383">
        <v>84665</v>
      </c>
      <c r="BO29" s="384"/>
      <c r="BP29" s="384"/>
      <c r="BQ29" s="384"/>
      <c r="BR29" s="384"/>
      <c r="BS29" s="384"/>
      <c r="BT29" s="384"/>
      <c r="BU29" s="385"/>
      <c r="BV29" s="383">
        <v>84656</v>
      </c>
      <c r="BW29" s="384"/>
      <c r="BX29" s="384"/>
      <c r="BY29" s="384"/>
      <c r="BZ29" s="384"/>
      <c r="CA29" s="384"/>
      <c r="CB29" s="384"/>
      <c r="CC29" s="385"/>
      <c r="CD29" s="57"/>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row>
    <row r="30" spans="1:113" ht="18.75" customHeight="1" thickBot="1" x14ac:dyDescent="0.2">
      <c r="A30" s="42"/>
      <c r="B30" s="418"/>
      <c r="C30" s="419"/>
      <c r="D30" s="420"/>
      <c r="E30" s="429"/>
      <c r="F30" s="430"/>
      <c r="G30" s="430"/>
      <c r="H30" s="430"/>
      <c r="I30" s="430"/>
      <c r="J30" s="430"/>
      <c r="K30" s="431"/>
      <c r="L30" s="432"/>
      <c r="M30" s="433"/>
      <c r="N30" s="433"/>
      <c r="O30" s="433"/>
      <c r="P30" s="434"/>
      <c r="Q30" s="432"/>
      <c r="R30" s="433"/>
      <c r="S30" s="433"/>
      <c r="T30" s="433"/>
      <c r="U30" s="433"/>
      <c r="V30" s="434"/>
      <c r="W30" s="435" t="s">
        <v>121</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122</v>
      </c>
      <c r="BD30" s="351"/>
      <c r="BE30" s="351"/>
      <c r="BF30" s="351"/>
      <c r="BG30" s="351"/>
      <c r="BH30" s="351"/>
      <c r="BI30" s="351"/>
      <c r="BJ30" s="351"/>
      <c r="BK30" s="351"/>
      <c r="BL30" s="351"/>
      <c r="BM30" s="352"/>
      <c r="BN30" s="386">
        <v>658725</v>
      </c>
      <c r="BO30" s="387"/>
      <c r="BP30" s="387"/>
      <c r="BQ30" s="387"/>
      <c r="BR30" s="387"/>
      <c r="BS30" s="387"/>
      <c r="BT30" s="387"/>
      <c r="BU30" s="388"/>
      <c r="BV30" s="386">
        <v>575883</v>
      </c>
      <c r="BW30" s="387"/>
      <c r="BX30" s="387"/>
      <c r="BY30" s="387"/>
      <c r="BZ30" s="387"/>
      <c r="CA30" s="387"/>
      <c r="CB30" s="387"/>
      <c r="CC30" s="388"/>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346" t="s">
        <v>129</v>
      </c>
      <c r="D33" s="346"/>
      <c r="E33" s="345" t="s">
        <v>130</v>
      </c>
      <c r="F33" s="345"/>
      <c r="G33" s="345"/>
      <c r="H33" s="345"/>
      <c r="I33" s="345"/>
      <c r="J33" s="345"/>
      <c r="K33" s="345"/>
      <c r="L33" s="345"/>
      <c r="M33" s="345"/>
      <c r="N33" s="345"/>
      <c r="O33" s="345"/>
      <c r="P33" s="345"/>
      <c r="Q33" s="345"/>
      <c r="R33" s="345"/>
      <c r="S33" s="345"/>
      <c r="T33" s="67"/>
      <c r="U33" s="346" t="s">
        <v>129</v>
      </c>
      <c r="V33" s="346"/>
      <c r="W33" s="345" t="s">
        <v>130</v>
      </c>
      <c r="X33" s="345"/>
      <c r="Y33" s="345"/>
      <c r="Z33" s="345"/>
      <c r="AA33" s="345"/>
      <c r="AB33" s="345"/>
      <c r="AC33" s="345"/>
      <c r="AD33" s="345"/>
      <c r="AE33" s="345"/>
      <c r="AF33" s="345"/>
      <c r="AG33" s="345"/>
      <c r="AH33" s="345"/>
      <c r="AI33" s="345"/>
      <c r="AJ33" s="345"/>
      <c r="AK33" s="345"/>
      <c r="AL33" s="67"/>
      <c r="AM33" s="346" t="s">
        <v>129</v>
      </c>
      <c r="AN33" s="346"/>
      <c r="AO33" s="345" t="s">
        <v>130</v>
      </c>
      <c r="AP33" s="345"/>
      <c r="AQ33" s="345"/>
      <c r="AR33" s="345"/>
      <c r="AS33" s="345"/>
      <c r="AT33" s="345"/>
      <c r="AU33" s="345"/>
      <c r="AV33" s="345"/>
      <c r="AW33" s="345"/>
      <c r="AX33" s="345"/>
      <c r="AY33" s="345"/>
      <c r="AZ33" s="345"/>
      <c r="BA33" s="345"/>
      <c r="BB33" s="345"/>
      <c r="BC33" s="345"/>
      <c r="BD33" s="68"/>
      <c r="BE33" s="345" t="s">
        <v>131</v>
      </c>
      <c r="BF33" s="345"/>
      <c r="BG33" s="345" t="s">
        <v>132</v>
      </c>
      <c r="BH33" s="345"/>
      <c r="BI33" s="345"/>
      <c r="BJ33" s="345"/>
      <c r="BK33" s="345"/>
      <c r="BL33" s="345"/>
      <c r="BM33" s="345"/>
      <c r="BN33" s="345"/>
      <c r="BO33" s="345"/>
      <c r="BP33" s="345"/>
      <c r="BQ33" s="345"/>
      <c r="BR33" s="345"/>
      <c r="BS33" s="345"/>
      <c r="BT33" s="345"/>
      <c r="BU33" s="345"/>
      <c r="BV33" s="68"/>
      <c r="BW33" s="346" t="s">
        <v>131</v>
      </c>
      <c r="BX33" s="346"/>
      <c r="BY33" s="345" t="s">
        <v>133</v>
      </c>
      <c r="BZ33" s="345"/>
      <c r="CA33" s="345"/>
      <c r="CB33" s="345"/>
      <c r="CC33" s="345"/>
      <c r="CD33" s="345"/>
      <c r="CE33" s="345"/>
      <c r="CF33" s="345"/>
      <c r="CG33" s="345"/>
      <c r="CH33" s="345"/>
      <c r="CI33" s="345"/>
      <c r="CJ33" s="345"/>
      <c r="CK33" s="345"/>
      <c r="CL33" s="345"/>
      <c r="CM33" s="345"/>
      <c r="CN33" s="67"/>
      <c r="CO33" s="346" t="s">
        <v>129</v>
      </c>
      <c r="CP33" s="346"/>
      <c r="CQ33" s="345" t="s">
        <v>134</v>
      </c>
      <c r="CR33" s="345"/>
      <c r="CS33" s="345"/>
      <c r="CT33" s="345"/>
      <c r="CU33" s="345"/>
      <c r="CV33" s="345"/>
      <c r="CW33" s="345"/>
      <c r="CX33" s="345"/>
      <c r="CY33" s="345"/>
      <c r="CZ33" s="345"/>
      <c r="DA33" s="345"/>
      <c r="DB33" s="345"/>
      <c r="DC33" s="345"/>
      <c r="DD33" s="345"/>
      <c r="DE33" s="345"/>
      <c r="DF33" s="67"/>
      <c r="DG33" s="344" t="s">
        <v>135</v>
      </c>
      <c r="DH33" s="344"/>
      <c r="DI33" s="69"/>
    </row>
    <row r="34" spans="1:113" ht="32.25" customHeight="1" x14ac:dyDescent="0.15">
      <c r="A34" s="42"/>
      <c r="B34" s="66"/>
      <c r="C34" s="342">
        <f>IF(E34="","",1)</f>
        <v>1</v>
      </c>
      <c r="D34" s="342"/>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42"/>
      <c r="U34" s="342">
        <f>IF(W34="","",MAX(C34:D43)+1)</f>
        <v>3</v>
      </c>
      <c r="V34" s="342"/>
      <c r="W34" s="341" t="str">
        <f>IF('各会計、関係団体の財政状況及び健全化判断比率'!B28="","",'各会計、関係団体の財政状況及び健全化判断比率'!B28)</f>
        <v>国民健康保険特別会計（事業勘定）</v>
      </c>
      <c r="X34" s="341"/>
      <c r="Y34" s="341"/>
      <c r="Z34" s="341"/>
      <c r="AA34" s="341"/>
      <c r="AB34" s="341"/>
      <c r="AC34" s="341"/>
      <c r="AD34" s="341"/>
      <c r="AE34" s="341"/>
      <c r="AF34" s="341"/>
      <c r="AG34" s="341"/>
      <c r="AH34" s="341"/>
      <c r="AI34" s="341"/>
      <c r="AJ34" s="341"/>
      <c r="AK34" s="341"/>
      <c r="AL34" s="42"/>
      <c r="AM34" s="342">
        <f>IF(AO34="","",MAX(C34:D43,U34:V43)+1)</f>
        <v>7</v>
      </c>
      <c r="AN34" s="342"/>
      <c r="AO34" s="341" t="str">
        <f>IF('各会計、関係団体の財政状況及び健全化判断比率'!B32="","",'各会計、関係団体の財政状況及び健全化判断比率'!B32)</f>
        <v>下水道事業会計</v>
      </c>
      <c r="AP34" s="341"/>
      <c r="AQ34" s="341"/>
      <c r="AR34" s="341"/>
      <c r="AS34" s="341"/>
      <c r="AT34" s="341"/>
      <c r="AU34" s="341"/>
      <c r="AV34" s="341"/>
      <c r="AW34" s="341"/>
      <c r="AX34" s="341"/>
      <c r="AY34" s="341"/>
      <c r="AZ34" s="341"/>
      <c r="BA34" s="341"/>
      <c r="BB34" s="341"/>
      <c r="BC34" s="341"/>
      <c r="BD34" s="42"/>
      <c r="BE34" s="342" t="str">
        <f>IF(BG34="","",MAX(C34:D43,U34:V43,AM34:AN43)+1)</f>
        <v/>
      </c>
      <c r="BF34" s="342"/>
      <c r="BG34" s="341"/>
      <c r="BH34" s="341"/>
      <c r="BI34" s="341"/>
      <c r="BJ34" s="341"/>
      <c r="BK34" s="341"/>
      <c r="BL34" s="341"/>
      <c r="BM34" s="341"/>
      <c r="BN34" s="341"/>
      <c r="BO34" s="341"/>
      <c r="BP34" s="341"/>
      <c r="BQ34" s="341"/>
      <c r="BR34" s="341"/>
      <c r="BS34" s="341"/>
      <c r="BT34" s="341"/>
      <c r="BU34" s="341"/>
      <c r="BV34" s="42"/>
      <c r="BW34" s="342">
        <f>IF(BY34="","",MAX(C34:D43,U34:V43,AM34:AN43,BE34:BF43)+1)</f>
        <v>9</v>
      </c>
      <c r="BX34" s="342"/>
      <c r="BY34" s="341" t="str">
        <f>IF('各会計、関係団体の財政状況及び健全化判断比率'!B68="","",'各会計、関係団体の財政状況及び健全化判断比率'!B68)</f>
        <v>新潟県市町村総合事務組合
　【一般会計】</v>
      </c>
      <c r="BZ34" s="341"/>
      <c r="CA34" s="341"/>
      <c r="CB34" s="341"/>
      <c r="CC34" s="341"/>
      <c r="CD34" s="341"/>
      <c r="CE34" s="341"/>
      <c r="CF34" s="341"/>
      <c r="CG34" s="341"/>
      <c r="CH34" s="341"/>
      <c r="CI34" s="341"/>
      <c r="CJ34" s="341"/>
      <c r="CK34" s="341"/>
      <c r="CL34" s="341"/>
      <c r="CM34" s="341"/>
      <c r="CN34" s="42"/>
      <c r="CO34" s="342">
        <f>IF(CQ34="","",MAX(C34:D43,U34:V43,AM34:AN43,BE34:BF43,BW34:BX43)+1)</f>
        <v>19</v>
      </c>
      <c r="CP34" s="342"/>
      <c r="CQ34" s="341" t="str">
        <f>IF('各会計、関係団体の財政状況及び健全化判断比率'!BS7="","",'各会計、関係団体の財政状況及び健全化判断比率'!BS7)</f>
        <v>㈱聖籠の杜</v>
      </c>
      <c r="CR34" s="341"/>
      <c r="CS34" s="341"/>
      <c r="CT34" s="341"/>
      <c r="CU34" s="341"/>
      <c r="CV34" s="341"/>
      <c r="CW34" s="341"/>
      <c r="CX34" s="341"/>
      <c r="CY34" s="341"/>
      <c r="CZ34" s="341"/>
      <c r="DA34" s="341"/>
      <c r="DB34" s="341"/>
      <c r="DC34" s="341"/>
      <c r="DD34" s="341"/>
      <c r="DE34" s="341"/>
      <c r="DG34" s="343" t="str">
        <f>IF('各会計、関係団体の財政状況及び健全化判断比率'!BR7="","",'各会計、関係団体の財政状況及び健全化判断比率'!BR7)</f>
        <v/>
      </c>
      <c r="DH34" s="343"/>
      <c r="DI34" s="69"/>
    </row>
    <row r="35" spans="1:113" ht="32.25" customHeight="1" x14ac:dyDescent="0.15">
      <c r="A35" s="42"/>
      <c r="B35" s="66"/>
      <c r="C35" s="342">
        <f>IF(E35="","",C34+1)</f>
        <v>2</v>
      </c>
      <c r="D35" s="342"/>
      <c r="E35" s="341" t="str">
        <f>IF('各会計、関係団体の財政状況及び健全化判断比率'!B8="","",'各会計、関係団体の財政状況及び健全化判断比率'!B8)</f>
        <v>新潟県営開拓パイロット事業聖籠町特別会計</v>
      </c>
      <c r="F35" s="341"/>
      <c r="G35" s="341"/>
      <c r="H35" s="341"/>
      <c r="I35" s="341"/>
      <c r="J35" s="341"/>
      <c r="K35" s="341"/>
      <c r="L35" s="341"/>
      <c r="M35" s="341"/>
      <c r="N35" s="341"/>
      <c r="O35" s="341"/>
      <c r="P35" s="341"/>
      <c r="Q35" s="341"/>
      <c r="R35" s="341"/>
      <c r="S35" s="341"/>
      <c r="T35" s="42"/>
      <c r="U35" s="342">
        <f>IF(W35="","",U34+1)</f>
        <v>4</v>
      </c>
      <c r="V35" s="342"/>
      <c r="W35" s="341" t="str">
        <f>IF('各会計、関係団体の財政状況及び健全化判断比率'!B29="","",'各会計、関係団体の財政状況及び健全化判断比率'!B29)</f>
        <v>国民健康保険特別会計（施設勘定）</v>
      </c>
      <c r="X35" s="341"/>
      <c r="Y35" s="341"/>
      <c r="Z35" s="341"/>
      <c r="AA35" s="341"/>
      <c r="AB35" s="341"/>
      <c r="AC35" s="341"/>
      <c r="AD35" s="341"/>
      <c r="AE35" s="341"/>
      <c r="AF35" s="341"/>
      <c r="AG35" s="341"/>
      <c r="AH35" s="341"/>
      <c r="AI35" s="341"/>
      <c r="AJ35" s="341"/>
      <c r="AK35" s="341"/>
      <c r="AL35" s="42"/>
      <c r="AM35" s="342">
        <f t="shared" ref="AM35:AM43" si="0">IF(AO35="","",AM34+1)</f>
        <v>8</v>
      </c>
      <c r="AN35" s="342"/>
      <c r="AO35" s="341" t="str">
        <f>IF('各会計、関係団体の財政状況及び健全化判断比率'!B33="","",'各会計、関係団体の財政状況及び健全化判断比率'!B33)</f>
        <v>水道事業会計</v>
      </c>
      <c r="AP35" s="341"/>
      <c r="AQ35" s="341"/>
      <c r="AR35" s="341"/>
      <c r="AS35" s="341"/>
      <c r="AT35" s="341"/>
      <c r="AU35" s="341"/>
      <c r="AV35" s="341"/>
      <c r="AW35" s="341"/>
      <c r="AX35" s="341"/>
      <c r="AY35" s="341"/>
      <c r="AZ35" s="341"/>
      <c r="BA35" s="341"/>
      <c r="BB35" s="341"/>
      <c r="BC35" s="341"/>
      <c r="BD35" s="42"/>
      <c r="BE35" s="342" t="str">
        <f t="shared" ref="BE35:BE43" si="1">IF(BG35="","",BE34+1)</f>
        <v/>
      </c>
      <c r="BF35" s="342"/>
      <c r="BG35" s="341"/>
      <c r="BH35" s="341"/>
      <c r="BI35" s="341"/>
      <c r="BJ35" s="341"/>
      <c r="BK35" s="341"/>
      <c r="BL35" s="341"/>
      <c r="BM35" s="341"/>
      <c r="BN35" s="341"/>
      <c r="BO35" s="341"/>
      <c r="BP35" s="341"/>
      <c r="BQ35" s="341"/>
      <c r="BR35" s="341"/>
      <c r="BS35" s="341"/>
      <c r="BT35" s="341"/>
      <c r="BU35" s="341"/>
      <c r="BV35" s="42"/>
      <c r="BW35" s="342">
        <f t="shared" ref="BW35:BW43" si="2">IF(BY35="","",BW34+1)</f>
        <v>10</v>
      </c>
      <c r="BX35" s="342"/>
      <c r="BY35" s="341" t="str">
        <f>IF('各会計、関係団体の財政状況及び健全化判断比率'!B69="","",'各会計、関係団体の財政状況及び健全化判断比率'!B69)</f>
        <v>新潟県市町村総合事務組合
　【職員退職手当支給事業特別会計】</v>
      </c>
      <c r="BZ35" s="341"/>
      <c r="CA35" s="341"/>
      <c r="CB35" s="341"/>
      <c r="CC35" s="341"/>
      <c r="CD35" s="341"/>
      <c r="CE35" s="341"/>
      <c r="CF35" s="341"/>
      <c r="CG35" s="341"/>
      <c r="CH35" s="341"/>
      <c r="CI35" s="341"/>
      <c r="CJ35" s="341"/>
      <c r="CK35" s="341"/>
      <c r="CL35" s="341"/>
      <c r="CM35" s="341"/>
      <c r="CN35" s="42"/>
      <c r="CO35" s="342">
        <f t="shared" ref="CO35:CO43" si="3">IF(CQ35="","",CO34+1)</f>
        <v>20</v>
      </c>
      <c r="CP35" s="342"/>
      <c r="CQ35" s="341" t="str">
        <f>IF('各会計、関係団体の財政状況及び健全化判断比率'!BS8="","",'各会計、関係団体の財政状況及び健全化判断比率'!BS8)</f>
        <v>聖籠町地場物産㈱</v>
      </c>
      <c r="CR35" s="341"/>
      <c r="CS35" s="341"/>
      <c r="CT35" s="341"/>
      <c r="CU35" s="341"/>
      <c r="CV35" s="341"/>
      <c r="CW35" s="341"/>
      <c r="CX35" s="341"/>
      <c r="CY35" s="341"/>
      <c r="CZ35" s="341"/>
      <c r="DA35" s="341"/>
      <c r="DB35" s="341"/>
      <c r="DC35" s="341"/>
      <c r="DD35" s="341"/>
      <c r="DE35" s="341"/>
      <c r="DG35" s="343" t="str">
        <f>IF('各会計、関係団体の財政状況及び健全化判断比率'!BR8="","",'各会計、関係団体の財政状況及び健全化判断比率'!BR8)</f>
        <v/>
      </c>
      <c r="DH35" s="343"/>
      <c r="DI35" s="69"/>
    </row>
    <row r="36" spans="1:113" ht="32.25" customHeight="1" x14ac:dyDescent="0.15">
      <c r="A36" s="42"/>
      <c r="B36" s="66"/>
      <c r="C36" s="342" t="str">
        <f>IF(E36="","",C35+1)</f>
        <v/>
      </c>
      <c r="D36" s="342"/>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42"/>
      <c r="U36" s="342">
        <f t="shared" ref="U36:U43" si="4">IF(W36="","",U35+1)</f>
        <v>5</v>
      </c>
      <c r="V36" s="342"/>
      <c r="W36" s="341" t="str">
        <f>IF('各会計、関係団体の財政状況及び健全化判断比率'!B30="","",'各会計、関係団体の財政状況及び健全化判断比率'!B30)</f>
        <v>介護保険特別会計</v>
      </c>
      <c r="X36" s="341"/>
      <c r="Y36" s="341"/>
      <c r="Z36" s="341"/>
      <c r="AA36" s="341"/>
      <c r="AB36" s="341"/>
      <c r="AC36" s="341"/>
      <c r="AD36" s="341"/>
      <c r="AE36" s="341"/>
      <c r="AF36" s="341"/>
      <c r="AG36" s="341"/>
      <c r="AH36" s="341"/>
      <c r="AI36" s="341"/>
      <c r="AJ36" s="341"/>
      <c r="AK36" s="341"/>
      <c r="AL36" s="42"/>
      <c r="AM36" s="342" t="str">
        <f t="shared" si="0"/>
        <v/>
      </c>
      <c r="AN36" s="342"/>
      <c r="AO36" s="341"/>
      <c r="AP36" s="341"/>
      <c r="AQ36" s="341"/>
      <c r="AR36" s="341"/>
      <c r="AS36" s="341"/>
      <c r="AT36" s="341"/>
      <c r="AU36" s="341"/>
      <c r="AV36" s="341"/>
      <c r="AW36" s="341"/>
      <c r="AX36" s="341"/>
      <c r="AY36" s="341"/>
      <c r="AZ36" s="341"/>
      <c r="BA36" s="341"/>
      <c r="BB36" s="341"/>
      <c r="BC36" s="341"/>
      <c r="BD36" s="42"/>
      <c r="BE36" s="342" t="str">
        <f t="shared" si="1"/>
        <v/>
      </c>
      <c r="BF36" s="342"/>
      <c r="BG36" s="341"/>
      <c r="BH36" s="341"/>
      <c r="BI36" s="341"/>
      <c r="BJ36" s="341"/>
      <c r="BK36" s="341"/>
      <c r="BL36" s="341"/>
      <c r="BM36" s="341"/>
      <c r="BN36" s="341"/>
      <c r="BO36" s="341"/>
      <c r="BP36" s="341"/>
      <c r="BQ36" s="341"/>
      <c r="BR36" s="341"/>
      <c r="BS36" s="341"/>
      <c r="BT36" s="341"/>
      <c r="BU36" s="341"/>
      <c r="BV36" s="42"/>
      <c r="BW36" s="342">
        <f t="shared" si="2"/>
        <v>11</v>
      </c>
      <c r="BX36" s="342"/>
      <c r="BY36" s="341" t="str">
        <f>IF('各会計、関係団体の財政状況及び健全化判断比率'!B70="","",'各会計、関係団体の財政状況及び健全化判断比率'!B70)</f>
        <v>新潟県市町村総合事務組合
　【消防団員等公務災害補償事業特別会計】</v>
      </c>
      <c r="BZ36" s="341"/>
      <c r="CA36" s="341"/>
      <c r="CB36" s="341"/>
      <c r="CC36" s="341"/>
      <c r="CD36" s="341"/>
      <c r="CE36" s="341"/>
      <c r="CF36" s="341"/>
      <c r="CG36" s="341"/>
      <c r="CH36" s="341"/>
      <c r="CI36" s="341"/>
      <c r="CJ36" s="341"/>
      <c r="CK36" s="341"/>
      <c r="CL36" s="341"/>
      <c r="CM36" s="341"/>
      <c r="CN36" s="42"/>
      <c r="CO36" s="342">
        <f t="shared" si="3"/>
        <v>21</v>
      </c>
      <c r="CP36" s="342"/>
      <c r="CQ36" s="341" t="str">
        <f>IF('各会計、関係団体の財政状況及び健全化判断比率'!BS9="","",'各会計、関係団体の財政状況及び健全化判断比率'!BS9)</f>
        <v>下越土地開発公社</v>
      </c>
      <c r="CR36" s="341"/>
      <c r="CS36" s="341"/>
      <c r="CT36" s="341"/>
      <c r="CU36" s="341"/>
      <c r="CV36" s="341"/>
      <c r="CW36" s="341"/>
      <c r="CX36" s="341"/>
      <c r="CY36" s="341"/>
      <c r="CZ36" s="341"/>
      <c r="DA36" s="341"/>
      <c r="DB36" s="341"/>
      <c r="DC36" s="341"/>
      <c r="DD36" s="341"/>
      <c r="DE36" s="341"/>
      <c r="DG36" s="343" t="str">
        <f>IF('各会計、関係団体の財政状況及び健全化判断比率'!BR9="","",'各会計、関係団体の財政状況及び健全化判断比率'!BR9)</f>
        <v/>
      </c>
      <c r="DH36" s="343"/>
      <c r="DI36" s="69"/>
    </row>
    <row r="37" spans="1:113" ht="32.25" customHeight="1" x14ac:dyDescent="0.15">
      <c r="A37" s="42"/>
      <c r="B37" s="66"/>
      <c r="C37" s="342" t="str">
        <f>IF(E37="","",C36+1)</f>
        <v/>
      </c>
      <c r="D37" s="342"/>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42"/>
      <c r="U37" s="342">
        <f t="shared" si="4"/>
        <v>6</v>
      </c>
      <c r="V37" s="342"/>
      <c r="W37" s="341" t="str">
        <f>IF('各会計、関係団体の財政状況及び健全化判断比率'!B31="","",'各会計、関係団体の財政状況及び健全化判断比率'!B31)</f>
        <v>後期高齢者医療特別会計</v>
      </c>
      <c r="X37" s="341"/>
      <c r="Y37" s="341"/>
      <c r="Z37" s="341"/>
      <c r="AA37" s="341"/>
      <c r="AB37" s="341"/>
      <c r="AC37" s="341"/>
      <c r="AD37" s="341"/>
      <c r="AE37" s="341"/>
      <c r="AF37" s="341"/>
      <c r="AG37" s="341"/>
      <c r="AH37" s="341"/>
      <c r="AI37" s="341"/>
      <c r="AJ37" s="341"/>
      <c r="AK37" s="341"/>
      <c r="AL37" s="42"/>
      <c r="AM37" s="342" t="str">
        <f t="shared" si="0"/>
        <v/>
      </c>
      <c r="AN37" s="342"/>
      <c r="AO37" s="341"/>
      <c r="AP37" s="341"/>
      <c r="AQ37" s="341"/>
      <c r="AR37" s="341"/>
      <c r="AS37" s="341"/>
      <c r="AT37" s="341"/>
      <c r="AU37" s="341"/>
      <c r="AV37" s="341"/>
      <c r="AW37" s="341"/>
      <c r="AX37" s="341"/>
      <c r="AY37" s="341"/>
      <c r="AZ37" s="341"/>
      <c r="BA37" s="341"/>
      <c r="BB37" s="341"/>
      <c r="BC37" s="341"/>
      <c r="BD37" s="42"/>
      <c r="BE37" s="342" t="str">
        <f t="shared" si="1"/>
        <v/>
      </c>
      <c r="BF37" s="342"/>
      <c r="BG37" s="341"/>
      <c r="BH37" s="341"/>
      <c r="BI37" s="341"/>
      <c r="BJ37" s="341"/>
      <c r="BK37" s="341"/>
      <c r="BL37" s="341"/>
      <c r="BM37" s="341"/>
      <c r="BN37" s="341"/>
      <c r="BO37" s="341"/>
      <c r="BP37" s="341"/>
      <c r="BQ37" s="341"/>
      <c r="BR37" s="341"/>
      <c r="BS37" s="341"/>
      <c r="BT37" s="341"/>
      <c r="BU37" s="341"/>
      <c r="BV37" s="42"/>
      <c r="BW37" s="342">
        <f t="shared" si="2"/>
        <v>12</v>
      </c>
      <c r="BX37" s="342"/>
      <c r="BY37" s="341" t="str">
        <f>IF('各会計、関係団体の財政状況及び健全化判断比率'!B71="","",'各会計、関係団体の財政状況及び健全化判断比率'!B71)</f>
        <v>新潟県市町村総合事務組合
　【消防賞じゅつ金支給事業特別会計】</v>
      </c>
      <c r="BZ37" s="341"/>
      <c r="CA37" s="341"/>
      <c r="CB37" s="341"/>
      <c r="CC37" s="341"/>
      <c r="CD37" s="341"/>
      <c r="CE37" s="341"/>
      <c r="CF37" s="341"/>
      <c r="CG37" s="341"/>
      <c r="CH37" s="341"/>
      <c r="CI37" s="341"/>
      <c r="CJ37" s="341"/>
      <c r="CK37" s="341"/>
      <c r="CL37" s="341"/>
      <c r="CM37" s="341"/>
      <c r="CN37" s="42"/>
      <c r="CO37" s="342" t="str">
        <f t="shared" si="3"/>
        <v/>
      </c>
      <c r="CP37" s="342"/>
      <c r="CQ37" s="341" t="str">
        <f>IF('各会計、関係団体の財政状況及び健全化判断比率'!BS10="","",'各会計、関係団体の財政状況及び健全化判断比率'!BS10)</f>
        <v/>
      </c>
      <c r="CR37" s="341"/>
      <c r="CS37" s="341"/>
      <c r="CT37" s="341"/>
      <c r="CU37" s="341"/>
      <c r="CV37" s="341"/>
      <c r="CW37" s="341"/>
      <c r="CX37" s="341"/>
      <c r="CY37" s="341"/>
      <c r="CZ37" s="341"/>
      <c r="DA37" s="341"/>
      <c r="DB37" s="341"/>
      <c r="DC37" s="341"/>
      <c r="DD37" s="341"/>
      <c r="DE37" s="341"/>
      <c r="DG37" s="343" t="str">
        <f>IF('各会計、関係団体の財政状況及び健全化判断比率'!BR10="","",'各会計、関係団体の財政状況及び健全化判断比率'!BR10)</f>
        <v/>
      </c>
      <c r="DH37" s="343"/>
      <c r="DI37" s="69"/>
    </row>
    <row r="38" spans="1:113" ht="32.25" customHeight="1" x14ac:dyDescent="0.15">
      <c r="A38" s="42"/>
      <c r="B38" s="66"/>
      <c r="C38" s="342" t="str">
        <f t="shared" ref="C38:C43" si="5">IF(E38="","",C37+1)</f>
        <v/>
      </c>
      <c r="D38" s="342"/>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42"/>
      <c r="U38" s="342" t="str">
        <f t="shared" si="4"/>
        <v/>
      </c>
      <c r="V38" s="342"/>
      <c r="W38" s="341"/>
      <c r="X38" s="341"/>
      <c r="Y38" s="341"/>
      <c r="Z38" s="341"/>
      <c r="AA38" s="341"/>
      <c r="AB38" s="341"/>
      <c r="AC38" s="341"/>
      <c r="AD38" s="341"/>
      <c r="AE38" s="341"/>
      <c r="AF38" s="341"/>
      <c r="AG38" s="341"/>
      <c r="AH38" s="341"/>
      <c r="AI38" s="341"/>
      <c r="AJ38" s="341"/>
      <c r="AK38" s="341"/>
      <c r="AL38" s="42"/>
      <c r="AM38" s="342" t="str">
        <f t="shared" si="0"/>
        <v/>
      </c>
      <c r="AN38" s="342"/>
      <c r="AO38" s="341"/>
      <c r="AP38" s="341"/>
      <c r="AQ38" s="341"/>
      <c r="AR38" s="341"/>
      <c r="AS38" s="341"/>
      <c r="AT38" s="341"/>
      <c r="AU38" s="341"/>
      <c r="AV38" s="341"/>
      <c r="AW38" s="341"/>
      <c r="AX38" s="341"/>
      <c r="AY38" s="341"/>
      <c r="AZ38" s="341"/>
      <c r="BA38" s="341"/>
      <c r="BB38" s="341"/>
      <c r="BC38" s="341"/>
      <c r="BD38" s="42"/>
      <c r="BE38" s="342" t="str">
        <f t="shared" si="1"/>
        <v/>
      </c>
      <c r="BF38" s="342"/>
      <c r="BG38" s="341"/>
      <c r="BH38" s="341"/>
      <c r="BI38" s="341"/>
      <c r="BJ38" s="341"/>
      <c r="BK38" s="341"/>
      <c r="BL38" s="341"/>
      <c r="BM38" s="341"/>
      <c r="BN38" s="341"/>
      <c r="BO38" s="341"/>
      <c r="BP38" s="341"/>
      <c r="BQ38" s="341"/>
      <c r="BR38" s="341"/>
      <c r="BS38" s="341"/>
      <c r="BT38" s="341"/>
      <c r="BU38" s="341"/>
      <c r="BV38" s="42"/>
      <c r="BW38" s="342">
        <f t="shared" si="2"/>
        <v>13</v>
      </c>
      <c r="BX38" s="342"/>
      <c r="BY38" s="341" t="str">
        <f>IF('各会計、関係団体の財政状況及び健全化判断比率'!B72="","",'各会計、関係団体の財政状況及び健全化判断比率'!B72)</f>
        <v>新潟県市町村総合事務組合
　【非常勤職員公務災害補償等特別会計】</v>
      </c>
      <c r="BZ38" s="341"/>
      <c r="CA38" s="341"/>
      <c r="CB38" s="341"/>
      <c r="CC38" s="341"/>
      <c r="CD38" s="341"/>
      <c r="CE38" s="341"/>
      <c r="CF38" s="341"/>
      <c r="CG38" s="341"/>
      <c r="CH38" s="341"/>
      <c r="CI38" s="341"/>
      <c r="CJ38" s="341"/>
      <c r="CK38" s="341"/>
      <c r="CL38" s="341"/>
      <c r="CM38" s="341"/>
      <c r="CN38" s="42"/>
      <c r="CO38" s="342" t="str">
        <f t="shared" si="3"/>
        <v/>
      </c>
      <c r="CP38" s="342"/>
      <c r="CQ38" s="341" t="str">
        <f>IF('各会計、関係団体の財政状況及び健全化判断比率'!BS11="","",'各会計、関係団体の財政状況及び健全化判断比率'!BS11)</f>
        <v/>
      </c>
      <c r="CR38" s="341"/>
      <c r="CS38" s="341"/>
      <c r="CT38" s="341"/>
      <c r="CU38" s="341"/>
      <c r="CV38" s="341"/>
      <c r="CW38" s="341"/>
      <c r="CX38" s="341"/>
      <c r="CY38" s="341"/>
      <c r="CZ38" s="341"/>
      <c r="DA38" s="341"/>
      <c r="DB38" s="341"/>
      <c r="DC38" s="341"/>
      <c r="DD38" s="341"/>
      <c r="DE38" s="341"/>
      <c r="DG38" s="343" t="str">
        <f>IF('各会計、関係団体の財政状況及び健全化判断比率'!BR11="","",'各会計、関係団体の財政状況及び健全化判断比率'!BR11)</f>
        <v/>
      </c>
      <c r="DH38" s="343"/>
      <c r="DI38" s="69"/>
    </row>
    <row r="39" spans="1:113" ht="32.25" customHeight="1" x14ac:dyDescent="0.15">
      <c r="A39" s="42"/>
      <c r="B39" s="66"/>
      <c r="C39" s="342" t="str">
        <f t="shared" si="5"/>
        <v/>
      </c>
      <c r="D39" s="342"/>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42"/>
      <c r="U39" s="342" t="str">
        <f t="shared" si="4"/>
        <v/>
      </c>
      <c r="V39" s="342"/>
      <c r="W39" s="341"/>
      <c r="X39" s="341"/>
      <c r="Y39" s="341"/>
      <c r="Z39" s="341"/>
      <c r="AA39" s="341"/>
      <c r="AB39" s="341"/>
      <c r="AC39" s="341"/>
      <c r="AD39" s="341"/>
      <c r="AE39" s="341"/>
      <c r="AF39" s="341"/>
      <c r="AG39" s="341"/>
      <c r="AH39" s="341"/>
      <c r="AI39" s="341"/>
      <c r="AJ39" s="341"/>
      <c r="AK39" s="341"/>
      <c r="AL39" s="42"/>
      <c r="AM39" s="342" t="str">
        <f t="shared" si="0"/>
        <v/>
      </c>
      <c r="AN39" s="342"/>
      <c r="AO39" s="341"/>
      <c r="AP39" s="341"/>
      <c r="AQ39" s="341"/>
      <c r="AR39" s="341"/>
      <c r="AS39" s="341"/>
      <c r="AT39" s="341"/>
      <c r="AU39" s="341"/>
      <c r="AV39" s="341"/>
      <c r="AW39" s="341"/>
      <c r="AX39" s="341"/>
      <c r="AY39" s="341"/>
      <c r="AZ39" s="341"/>
      <c r="BA39" s="341"/>
      <c r="BB39" s="341"/>
      <c r="BC39" s="341"/>
      <c r="BD39" s="42"/>
      <c r="BE39" s="342" t="str">
        <f t="shared" si="1"/>
        <v/>
      </c>
      <c r="BF39" s="342"/>
      <c r="BG39" s="341"/>
      <c r="BH39" s="341"/>
      <c r="BI39" s="341"/>
      <c r="BJ39" s="341"/>
      <c r="BK39" s="341"/>
      <c r="BL39" s="341"/>
      <c r="BM39" s="341"/>
      <c r="BN39" s="341"/>
      <c r="BO39" s="341"/>
      <c r="BP39" s="341"/>
      <c r="BQ39" s="341"/>
      <c r="BR39" s="341"/>
      <c r="BS39" s="341"/>
      <c r="BT39" s="341"/>
      <c r="BU39" s="341"/>
      <c r="BV39" s="42"/>
      <c r="BW39" s="342">
        <f t="shared" si="2"/>
        <v>14</v>
      </c>
      <c r="BX39" s="342"/>
      <c r="BY39" s="341" t="str">
        <f>IF('各会計、関係団体の財政状況及び健全化判断比率'!B73="","",'各会計、関係団体の財政状況及び健全化判断比率'!B73)</f>
        <v>新潟県市町村総合事務組合
　【交通災害共済事業特別会計】</v>
      </c>
      <c r="BZ39" s="341"/>
      <c r="CA39" s="341"/>
      <c r="CB39" s="341"/>
      <c r="CC39" s="341"/>
      <c r="CD39" s="341"/>
      <c r="CE39" s="341"/>
      <c r="CF39" s="341"/>
      <c r="CG39" s="341"/>
      <c r="CH39" s="341"/>
      <c r="CI39" s="341"/>
      <c r="CJ39" s="341"/>
      <c r="CK39" s="341"/>
      <c r="CL39" s="341"/>
      <c r="CM39" s="341"/>
      <c r="CN39" s="42"/>
      <c r="CO39" s="342" t="str">
        <f t="shared" si="3"/>
        <v/>
      </c>
      <c r="CP39" s="342"/>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G39" s="343" t="str">
        <f>IF('各会計、関係団体の財政状況及び健全化判断比率'!BR12="","",'各会計、関係団体の財政状況及び健全化判断比率'!BR12)</f>
        <v/>
      </c>
      <c r="DH39" s="343"/>
      <c r="DI39" s="69"/>
    </row>
    <row r="40" spans="1:113" ht="32.25" customHeight="1" x14ac:dyDescent="0.15">
      <c r="A40" s="42"/>
      <c r="B40" s="66"/>
      <c r="C40" s="342" t="str">
        <f t="shared" si="5"/>
        <v/>
      </c>
      <c r="D40" s="342"/>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42"/>
      <c r="U40" s="342" t="str">
        <f t="shared" si="4"/>
        <v/>
      </c>
      <c r="V40" s="342"/>
      <c r="W40" s="341"/>
      <c r="X40" s="341"/>
      <c r="Y40" s="341"/>
      <c r="Z40" s="341"/>
      <c r="AA40" s="341"/>
      <c r="AB40" s="341"/>
      <c r="AC40" s="341"/>
      <c r="AD40" s="341"/>
      <c r="AE40" s="341"/>
      <c r="AF40" s="341"/>
      <c r="AG40" s="341"/>
      <c r="AH40" s="341"/>
      <c r="AI40" s="341"/>
      <c r="AJ40" s="341"/>
      <c r="AK40" s="341"/>
      <c r="AL40" s="42"/>
      <c r="AM40" s="342" t="str">
        <f t="shared" si="0"/>
        <v/>
      </c>
      <c r="AN40" s="342"/>
      <c r="AO40" s="341"/>
      <c r="AP40" s="341"/>
      <c r="AQ40" s="341"/>
      <c r="AR40" s="341"/>
      <c r="AS40" s="341"/>
      <c r="AT40" s="341"/>
      <c r="AU40" s="341"/>
      <c r="AV40" s="341"/>
      <c r="AW40" s="341"/>
      <c r="AX40" s="341"/>
      <c r="AY40" s="341"/>
      <c r="AZ40" s="341"/>
      <c r="BA40" s="341"/>
      <c r="BB40" s="341"/>
      <c r="BC40" s="341"/>
      <c r="BD40" s="42"/>
      <c r="BE40" s="342" t="str">
        <f t="shared" si="1"/>
        <v/>
      </c>
      <c r="BF40" s="342"/>
      <c r="BG40" s="341"/>
      <c r="BH40" s="341"/>
      <c r="BI40" s="341"/>
      <c r="BJ40" s="341"/>
      <c r="BK40" s="341"/>
      <c r="BL40" s="341"/>
      <c r="BM40" s="341"/>
      <c r="BN40" s="341"/>
      <c r="BO40" s="341"/>
      <c r="BP40" s="341"/>
      <c r="BQ40" s="341"/>
      <c r="BR40" s="341"/>
      <c r="BS40" s="341"/>
      <c r="BT40" s="341"/>
      <c r="BU40" s="341"/>
      <c r="BV40" s="42"/>
      <c r="BW40" s="342">
        <f t="shared" si="2"/>
        <v>15</v>
      </c>
      <c r="BX40" s="342"/>
      <c r="BY40" s="341" t="str">
        <f>IF('各会計、関係団体の財政状況及び健全化判断比率'!B74="","",'各会計、関係団体の財政状況及び健全化判断比率'!B74)</f>
        <v>新発田地域広域事務組合
　【一般会計】</v>
      </c>
      <c r="BZ40" s="341"/>
      <c r="CA40" s="341"/>
      <c r="CB40" s="341"/>
      <c r="CC40" s="341"/>
      <c r="CD40" s="341"/>
      <c r="CE40" s="341"/>
      <c r="CF40" s="341"/>
      <c r="CG40" s="341"/>
      <c r="CH40" s="341"/>
      <c r="CI40" s="341"/>
      <c r="CJ40" s="341"/>
      <c r="CK40" s="341"/>
      <c r="CL40" s="341"/>
      <c r="CM40" s="341"/>
      <c r="CN40" s="42"/>
      <c r="CO40" s="342" t="str">
        <f t="shared" si="3"/>
        <v/>
      </c>
      <c r="CP40" s="342"/>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G40" s="343" t="str">
        <f>IF('各会計、関係団体の財政状況及び健全化判断比率'!BR13="","",'各会計、関係団体の財政状況及び健全化判断比率'!BR13)</f>
        <v/>
      </c>
      <c r="DH40" s="343"/>
      <c r="DI40" s="69"/>
    </row>
    <row r="41" spans="1:113" ht="32.25" customHeight="1" x14ac:dyDescent="0.15">
      <c r="A41" s="42"/>
      <c r="B41" s="66"/>
      <c r="C41" s="342" t="str">
        <f t="shared" si="5"/>
        <v/>
      </c>
      <c r="D41" s="342"/>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42"/>
      <c r="U41" s="342" t="str">
        <f t="shared" si="4"/>
        <v/>
      </c>
      <c r="V41" s="342"/>
      <c r="W41" s="341"/>
      <c r="X41" s="341"/>
      <c r="Y41" s="341"/>
      <c r="Z41" s="341"/>
      <c r="AA41" s="341"/>
      <c r="AB41" s="341"/>
      <c r="AC41" s="341"/>
      <c r="AD41" s="341"/>
      <c r="AE41" s="341"/>
      <c r="AF41" s="341"/>
      <c r="AG41" s="341"/>
      <c r="AH41" s="341"/>
      <c r="AI41" s="341"/>
      <c r="AJ41" s="341"/>
      <c r="AK41" s="341"/>
      <c r="AL41" s="42"/>
      <c r="AM41" s="342" t="str">
        <f t="shared" si="0"/>
        <v/>
      </c>
      <c r="AN41" s="342"/>
      <c r="AO41" s="341"/>
      <c r="AP41" s="341"/>
      <c r="AQ41" s="341"/>
      <c r="AR41" s="341"/>
      <c r="AS41" s="341"/>
      <c r="AT41" s="341"/>
      <c r="AU41" s="341"/>
      <c r="AV41" s="341"/>
      <c r="AW41" s="341"/>
      <c r="AX41" s="341"/>
      <c r="AY41" s="341"/>
      <c r="AZ41" s="341"/>
      <c r="BA41" s="341"/>
      <c r="BB41" s="341"/>
      <c r="BC41" s="341"/>
      <c r="BD41" s="42"/>
      <c r="BE41" s="342" t="str">
        <f t="shared" si="1"/>
        <v/>
      </c>
      <c r="BF41" s="342"/>
      <c r="BG41" s="341"/>
      <c r="BH41" s="341"/>
      <c r="BI41" s="341"/>
      <c r="BJ41" s="341"/>
      <c r="BK41" s="341"/>
      <c r="BL41" s="341"/>
      <c r="BM41" s="341"/>
      <c r="BN41" s="341"/>
      <c r="BO41" s="341"/>
      <c r="BP41" s="341"/>
      <c r="BQ41" s="341"/>
      <c r="BR41" s="341"/>
      <c r="BS41" s="341"/>
      <c r="BT41" s="341"/>
      <c r="BU41" s="341"/>
      <c r="BV41" s="42"/>
      <c r="BW41" s="342">
        <f t="shared" si="2"/>
        <v>16</v>
      </c>
      <c r="BX41" s="342"/>
      <c r="BY41" s="341" t="str">
        <f>IF('各会計、関係団体の財政状況及び健全化判断比率'!B75="","",'各会計、関係団体の財政状況及び健全化判断比率'!B75)</f>
        <v>新発田地域広域事務組合
　【ごみ処理事業特別会計】</v>
      </c>
      <c r="BZ41" s="341"/>
      <c r="CA41" s="341"/>
      <c r="CB41" s="341"/>
      <c r="CC41" s="341"/>
      <c r="CD41" s="341"/>
      <c r="CE41" s="341"/>
      <c r="CF41" s="341"/>
      <c r="CG41" s="341"/>
      <c r="CH41" s="341"/>
      <c r="CI41" s="341"/>
      <c r="CJ41" s="341"/>
      <c r="CK41" s="341"/>
      <c r="CL41" s="341"/>
      <c r="CM41" s="341"/>
      <c r="CN41" s="42"/>
      <c r="CO41" s="342" t="str">
        <f t="shared" si="3"/>
        <v/>
      </c>
      <c r="CP41" s="342"/>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G41" s="343" t="str">
        <f>IF('各会計、関係団体の財政状況及び健全化判断比率'!BR14="","",'各会計、関係団体の財政状況及び健全化判断比率'!BR14)</f>
        <v/>
      </c>
      <c r="DH41" s="343"/>
      <c r="DI41" s="69"/>
    </row>
    <row r="42" spans="1:113" ht="32.25" customHeight="1" x14ac:dyDescent="0.15">
      <c r="B42" s="66"/>
      <c r="C42" s="342" t="str">
        <f t="shared" si="5"/>
        <v/>
      </c>
      <c r="D42" s="342"/>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42"/>
      <c r="U42" s="342" t="str">
        <f t="shared" si="4"/>
        <v/>
      </c>
      <c r="V42" s="342"/>
      <c r="W42" s="341"/>
      <c r="X42" s="341"/>
      <c r="Y42" s="341"/>
      <c r="Z42" s="341"/>
      <c r="AA42" s="341"/>
      <c r="AB42" s="341"/>
      <c r="AC42" s="341"/>
      <c r="AD42" s="341"/>
      <c r="AE42" s="341"/>
      <c r="AF42" s="341"/>
      <c r="AG42" s="341"/>
      <c r="AH42" s="341"/>
      <c r="AI42" s="341"/>
      <c r="AJ42" s="341"/>
      <c r="AK42" s="341"/>
      <c r="AL42" s="42"/>
      <c r="AM42" s="342" t="str">
        <f t="shared" si="0"/>
        <v/>
      </c>
      <c r="AN42" s="342"/>
      <c r="AO42" s="341"/>
      <c r="AP42" s="341"/>
      <c r="AQ42" s="341"/>
      <c r="AR42" s="341"/>
      <c r="AS42" s="341"/>
      <c r="AT42" s="341"/>
      <c r="AU42" s="341"/>
      <c r="AV42" s="341"/>
      <c r="AW42" s="341"/>
      <c r="AX42" s="341"/>
      <c r="AY42" s="341"/>
      <c r="AZ42" s="341"/>
      <c r="BA42" s="341"/>
      <c r="BB42" s="341"/>
      <c r="BC42" s="341"/>
      <c r="BD42" s="42"/>
      <c r="BE42" s="342" t="str">
        <f t="shared" si="1"/>
        <v/>
      </c>
      <c r="BF42" s="342"/>
      <c r="BG42" s="341"/>
      <c r="BH42" s="341"/>
      <c r="BI42" s="341"/>
      <c r="BJ42" s="341"/>
      <c r="BK42" s="341"/>
      <c r="BL42" s="341"/>
      <c r="BM42" s="341"/>
      <c r="BN42" s="341"/>
      <c r="BO42" s="341"/>
      <c r="BP42" s="341"/>
      <c r="BQ42" s="341"/>
      <c r="BR42" s="341"/>
      <c r="BS42" s="341"/>
      <c r="BT42" s="341"/>
      <c r="BU42" s="341"/>
      <c r="BV42" s="42"/>
      <c r="BW42" s="342">
        <f t="shared" si="2"/>
        <v>17</v>
      </c>
      <c r="BX42" s="342"/>
      <c r="BY42" s="341" t="str">
        <f>IF('各会計、関係団体の財政状況及び健全化判断比率'!B76="","",'各会計、関係団体の財政状況及び健全化判断比率'!B76)</f>
        <v>新発田地域広域事務組合
　【し尿処理事業特別会計】</v>
      </c>
      <c r="BZ42" s="341"/>
      <c r="CA42" s="341"/>
      <c r="CB42" s="341"/>
      <c r="CC42" s="341"/>
      <c r="CD42" s="341"/>
      <c r="CE42" s="341"/>
      <c r="CF42" s="341"/>
      <c r="CG42" s="341"/>
      <c r="CH42" s="341"/>
      <c r="CI42" s="341"/>
      <c r="CJ42" s="341"/>
      <c r="CK42" s="341"/>
      <c r="CL42" s="341"/>
      <c r="CM42" s="341"/>
      <c r="CN42" s="42"/>
      <c r="CO42" s="342" t="str">
        <f t="shared" si="3"/>
        <v/>
      </c>
      <c r="CP42" s="342"/>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G42" s="343" t="str">
        <f>IF('各会計、関係団体の財政状況及び健全化判断比率'!BR15="","",'各会計、関係団体の財政状況及び健全化判断比率'!BR15)</f>
        <v/>
      </c>
      <c r="DH42" s="343"/>
      <c r="DI42" s="69"/>
    </row>
    <row r="43" spans="1:113" ht="32.25" customHeight="1" x14ac:dyDescent="0.15">
      <c r="B43" s="66"/>
      <c r="C43" s="342" t="str">
        <f t="shared" si="5"/>
        <v/>
      </c>
      <c r="D43" s="342"/>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42"/>
      <c r="U43" s="342" t="str">
        <f t="shared" si="4"/>
        <v/>
      </c>
      <c r="V43" s="342"/>
      <c r="W43" s="341"/>
      <c r="X43" s="341"/>
      <c r="Y43" s="341"/>
      <c r="Z43" s="341"/>
      <c r="AA43" s="341"/>
      <c r="AB43" s="341"/>
      <c r="AC43" s="341"/>
      <c r="AD43" s="341"/>
      <c r="AE43" s="341"/>
      <c r="AF43" s="341"/>
      <c r="AG43" s="341"/>
      <c r="AH43" s="341"/>
      <c r="AI43" s="341"/>
      <c r="AJ43" s="341"/>
      <c r="AK43" s="341"/>
      <c r="AL43" s="42"/>
      <c r="AM43" s="342" t="str">
        <f t="shared" si="0"/>
        <v/>
      </c>
      <c r="AN43" s="342"/>
      <c r="AO43" s="341"/>
      <c r="AP43" s="341"/>
      <c r="AQ43" s="341"/>
      <c r="AR43" s="341"/>
      <c r="AS43" s="341"/>
      <c r="AT43" s="341"/>
      <c r="AU43" s="341"/>
      <c r="AV43" s="341"/>
      <c r="AW43" s="341"/>
      <c r="AX43" s="341"/>
      <c r="AY43" s="341"/>
      <c r="AZ43" s="341"/>
      <c r="BA43" s="341"/>
      <c r="BB43" s="341"/>
      <c r="BC43" s="341"/>
      <c r="BD43" s="42"/>
      <c r="BE43" s="342" t="str">
        <f t="shared" si="1"/>
        <v/>
      </c>
      <c r="BF43" s="342"/>
      <c r="BG43" s="341"/>
      <c r="BH43" s="341"/>
      <c r="BI43" s="341"/>
      <c r="BJ43" s="341"/>
      <c r="BK43" s="341"/>
      <c r="BL43" s="341"/>
      <c r="BM43" s="341"/>
      <c r="BN43" s="341"/>
      <c r="BO43" s="341"/>
      <c r="BP43" s="341"/>
      <c r="BQ43" s="341"/>
      <c r="BR43" s="341"/>
      <c r="BS43" s="341"/>
      <c r="BT43" s="341"/>
      <c r="BU43" s="341"/>
      <c r="BV43" s="42"/>
      <c r="BW43" s="342">
        <f t="shared" si="2"/>
        <v>18</v>
      </c>
      <c r="BX43" s="342"/>
      <c r="BY43" s="341" t="str">
        <f>IF('各会計、関係団体の財政状況及び健全化判断比率'!B77="","",'各会計、関係団体の財政状況及び健全化判断比率'!B77)</f>
        <v>新発田地域広域事務組合
　【まちづくり事業特別会計】</v>
      </c>
      <c r="BZ43" s="341"/>
      <c r="CA43" s="341"/>
      <c r="CB43" s="341"/>
      <c r="CC43" s="341"/>
      <c r="CD43" s="341"/>
      <c r="CE43" s="341"/>
      <c r="CF43" s="341"/>
      <c r="CG43" s="341"/>
      <c r="CH43" s="341"/>
      <c r="CI43" s="341"/>
      <c r="CJ43" s="341"/>
      <c r="CK43" s="341"/>
      <c r="CL43" s="341"/>
      <c r="CM43" s="341"/>
      <c r="CN43" s="42"/>
      <c r="CO43" s="342" t="str">
        <f t="shared" si="3"/>
        <v/>
      </c>
      <c r="CP43" s="342"/>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G43" s="343" t="str">
        <f>IF('各会計、関係団体の財政状況及び健全化判断比率'!BR16="","",'各会計、関係団体の財政状況及び健全化判断比率'!BR16)</f>
        <v/>
      </c>
      <c r="DH43" s="343"/>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sheetData>
  <sheetProtection algorithmName="SHA-512" hashValue="Qb+WHK8ILyydgpdlLXJ2XBpIJAox0qh5XwcEluFaVdMlwr3Bc7BZmeKb3ppfOKbQ4d/mt1BZ9MCVakHanXFLWA==" saltValue="KM1Zvr2rcnCdWwy/CrJR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5EF6-D5F1-44FC-A76F-73457535E476}">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493</v>
      </c>
      <c r="K32" s="221"/>
      <c r="L32" s="221"/>
      <c r="M32" s="221"/>
      <c r="N32" s="221"/>
      <c r="O32" s="221"/>
      <c r="P32" s="221"/>
    </row>
    <row r="33" spans="1:16" ht="39" customHeight="1" thickBot="1" x14ac:dyDescent="0.25">
      <c r="A33" s="221"/>
      <c r="B33" s="224" t="s">
        <v>499</v>
      </c>
      <c r="C33" s="225"/>
      <c r="D33" s="225"/>
      <c r="E33" s="226" t="s">
        <v>494</v>
      </c>
      <c r="F33" s="227" t="s">
        <v>4</v>
      </c>
      <c r="G33" s="228" t="s">
        <v>5</v>
      </c>
      <c r="H33" s="228" t="s">
        <v>6</v>
      </c>
      <c r="I33" s="228" t="s">
        <v>7</v>
      </c>
      <c r="J33" s="229" t="s">
        <v>8</v>
      </c>
      <c r="K33" s="221"/>
      <c r="L33" s="221"/>
      <c r="M33" s="221"/>
      <c r="N33" s="221"/>
      <c r="O33" s="221"/>
      <c r="P33" s="221"/>
    </row>
    <row r="34" spans="1:16" ht="39" customHeight="1" x14ac:dyDescent="0.15">
      <c r="A34" s="221"/>
      <c r="B34" s="230"/>
      <c r="C34" s="1116" t="s">
        <v>500</v>
      </c>
      <c r="D34" s="1116"/>
      <c r="E34" s="1117"/>
      <c r="F34" s="231">
        <v>7.57</v>
      </c>
      <c r="G34" s="232">
        <v>6.77</v>
      </c>
      <c r="H34" s="232">
        <v>8.0399999999999991</v>
      </c>
      <c r="I34" s="232">
        <v>10.26</v>
      </c>
      <c r="J34" s="233">
        <v>12.58</v>
      </c>
      <c r="K34" s="221"/>
      <c r="L34" s="221"/>
      <c r="M34" s="221"/>
      <c r="N34" s="221"/>
      <c r="O34" s="221"/>
      <c r="P34" s="221"/>
    </row>
    <row r="35" spans="1:16" ht="39" customHeight="1" x14ac:dyDescent="0.15">
      <c r="A35" s="221"/>
      <c r="B35" s="234"/>
      <c r="C35" s="1112" t="s">
        <v>501</v>
      </c>
      <c r="D35" s="1112"/>
      <c r="E35" s="1113"/>
      <c r="F35" s="235">
        <v>9.39</v>
      </c>
      <c r="G35" s="236">
        <v>10.54</v>
      </c>
      <c r="H35" s="236">
        <v>11.18</v>
      </c>
      <c r="I35" s="236">
        <v>11.59</v>
      </c>
      <c r="J35" s="237">
        <v>12.55</v>
      </c>
      <c r="K35" s="221"/>
      <c r="L35" s="221"/>
      <c r="M35" s="221"/>
      <c r="N35" s="221"/>
      <c r="O35" s="221"/>
      <c r="P35" s="221"/>
    </row>
    <row r="36" spans="1:16" ht="39" customHeight="1" x14ac:dyDescent="0.15">
      <c r="A36" s="221"/>
      <c r="B36" s="234"/>
      <c r="C36" s="1112" t="s">
        <v>502</v>
      </c>
      <c r="D36" s="1112"/>
      <c r="E36" s="1113"/>
      <c r="F36" s="235">
        <v>4.5599999999999996</v>
      </c>
      <c r="G36" s="236">
        <v>4.3600000000000003</v>
      </c>
      <c r="H36" s="236">
        <v>3.54</v>
      </c>
      <c r="I36" s="236">
        <v>3.21</v>
      </c>
      <c r="J36" s="237">
        <v>2.76</v>
      </c>
      <c r="K36" s="221"/>
      <c r="L36" s="221"/>
      <c r="M36" s="221"/>
      <c r="N36" s="221"/>
      <c r="O36" s="221"/>
      <c r="P36" s="221"/>
    </row>
    <row r="37" spans="1:16" ht="39" customHeight="1" x14ac:dyDescent="0.15">
      <c r="A37" s="221"/>
      <c r="B37" s="234"/>
      <c r="C37" s="1112" t="s">
        <v>503</v>
      </c>
      <c r="D37" s="1112"/>
      <c r="E37" s="1113"/>
      <c r="F37" s="235">
        <v>1.3</v>
      </c>
      <c r="G37" s="236">
        <v>1.32</v>
      </c>
      <c r="H37" s="236">
        <v>2.23</v>
      </c>
      <c r="I37" s="236">
        <v>2.75</v>
      </c>
      <c r="J37" s="237">
        <v>1.66</v>
      </c>
      <c r="K37" s="221"/>
      <c r="L37" s="221"/>
      <c r="M37" s="221"/>
      <c r="N37" s="221"/>
      <c r="O37" s="221"/>
      <c r="P37" s="221"/>
    </row>
    <row r="38" spans="1:16" ht="39" customHeight="1" x14ac:dyDescent="0.15">
      <c r="A38" s="221"/>
      <c r="B38" s="234"/>
      <c r="C38" s="1112" t="s">
        <v>504</v>
      </c>
      <c r="D38" s="1112"/>
      <c r="E38" s="1113"/>
      <c r="F38" s="235">
        <v>0.31</v>
      </c>
      <c r="G38" s="236">
        <v>1.64</v>
      </c>
      <c r="H38" s="236">
        <v>1.63</v>
      </c>
      <c r="I38" s="236">
        <v>0.56000000000000005</v>
      </c>
      <c r="J38" s="237">
        <v>0.61</v>
      </c>
      <c r="K38" s="221"/>
      <c r="L38" s="221"/>
      <c r="M38" s="221"/>
      <c r="N38" s="221"/>
      <c r="O38" s="221"/>
      <c r="P38" s="221"/>
    </row>
    <row r="39" spans="1:16" ht="39" customHeight="1" x14ac:dyDescent="0.15">
      <c r="A39" s="221"/>
      <c r="B39" s="234"/>
      <c r="C39" s="1112" t="s">
        <v>505</v>
      </c>
      <c r="D39" s="1112"/>
      <c r="E39" s="1113"/>
      <c r="F39" s="235">
        <v>0.38</v>
      </c>
      <c r="G39" s="236">
        <v>0.28000000000000003</v>
      </c>
      <c r="H39" s="236">
        <v>0.17</v>
      </c>
      <c r="I39" s="236">
        <v>0.19</v>
      </c>
      <c r="J39" s="237">
        <v>0.25</v>
      </c>
      <c r="K39" s="221"/>
      <c r="L39" s="221"/>
      <c r="M39" s="221"/>
      <c r="N39" s="221"/>
      <c r="O39" s="221"/>
      <c r="P39" s="221"/>
    </row>
    <row r="40" spans="1:16" ht="39" customHeight="1" x14ac:dyDescent="0.15">
      <c r="A40" s="221"/>
      <c r="B40" s="234"/>
      <c r="C40" s="1112" t="s">
        <v>506</v>
      </c>
      <c r="D40" s="1112"/>
      <c r="E40" s="1113"/>
      <c r="F40" s="235">
        <v>0.08</v>
      </c>
      <c r="G40" s="236">
        <v>0.08</v>
      </c>
      <c r="H40" s="236">
        <v>0.12</v>
      </c>
      <c r="I40" s="236">
        <v>0.15</v>
      </c>
      <c r="J40" s="237">
        <v>0.16</v>
      </c>
      <c r="K40" s="221"/>
      <c r="L40" s="221"/>
      <c r="M40" s="221"/>
      <c r="N40" s="221"/>
      <c r="O40" s="221"/>
      <c r="P40" s="221"/>
    </row>
    <row r="41" spans="1:16" ht="39" customHeight="1" x14ac:dyDescent="0.15">
      <c r="A41" s="221"/>
      <c r="B41" s="234"/>
      <c r="C41" s="1112" t="s">
        <v>507</v>
      </c>
      <c r="D41" s="1112"/>
      <c r="E41" s="1113"/>
      <c r="F41" s="235">
        <v>0</v>
      </c>
      <c r="G41" s="236">
        <v>0</v>
      </c>
      <c r="H41" s="236">
        <v>0.02</v>
      </c>
      <c r="I41" s="236">
        <v>0.04</v>
      </c>
      <c r="J41" s="237">
        <v>0</v>
      </c>
      <c r="K41" s="221"/>
      <c r="L41" s="221"/>
      <c r="M41" s="221"/>
      <c r="N41" s="221"/>
      <c r="O41" s="221"/>
      <c r="P41" s="221"/>
    </row>
    <row r="42" spans="1:16" ht="39" customHeight="1" x14ac:dyDescent="0.15">
      <c r="A42" s="221"/>
      <c r="B42" s="238"/>
      <c r="C42" s="1112" t="s">
        <v>508</v>
      </c>
      <c r="D42" s="1112"/>
      <c r="E42" s="1113"/>
      <c r="F42" s="235" t="s">
        <v>454</v>
      </c>
      <c r="G42" s="236" t="s">
        <v>454</v>
      </c>
      <c r="H42" s="236" t="s">
        <v>454</v>
      </c>
      <c r="I42" s="236" t="s">
        <v>454</v>
      </c>
      <c r="J42" s="237" t="s">
        <v>454</v>
      </c>
      <c r="K42" s="221"/>
      <c r="L42" s="221"/>
      <c r="M42" s="221"/>
      <c r="N42" s="221"/>
      <c r="O42" s="221"/>
      <c r="P42" s="221"/>
    </row>
    <row r="43" spans="1:16" ht="39" customHeight="1" thickBot="1" x14ac:dyDescent="0.2">
      <c r="A43" s="221"/>
      <c r="B43" s="239"/>
      <c r="C43" s="1114" t="s">
        <v>509</v>
      </c>
      <c r="D43" s="1114"/>
      <c r="E43" s="1115"/>
      <c r="F43" s="240" t="s">
        <v>454</v>
      </c>
      <c r="G43" s="241" t="s">
        <v>454</v>
      </c>
      <c r="H43" s="241" t="s">
        <v>454</v>
      </c>
      <c r="I43" s="241" t="s">
        <v>454</v>
      </c>
      <c r="J43" s="242" t="s">
        <v>454</v>
      </c>
      <c r="K43" s="221"/>
      <c r="L43" s="221"/>
      <c r="M43" s="221"/>
      <c r="N43" s="221"/>
      <c r="O43" s="221"/>
      <c r="P43" s="221"/>
    </row>
    <row r="44" spans="1:16" ht="39" customHeight="1" x14ac:dyDescent="0.15">
      <c r="A44" s="221"/>
      <c r="B44" s="243" t="s">
        <v>510</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KjdSEvC4sRlwC0jTzjexdc+n/Y4PqEzbBXG4ESsIl5LcteF2TKmgtgs/wE4j0PW4pKFHfVUNryx9NDTOLC/UxA==" saltValue="TdSP/qsLd71WPxMxVug6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F91CB-B960-4EF2-B550-7A620FA2D1C3}">
  <sheetPr>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511</v>
      </c>
      <c r="P43" s="245"/>
      <c r="Q43" s="245"/>
      <c r="R43" s="245"/>
      <c r="S43" s="245"/>
      <c r="T43" s="245"/>
      <c r="U43" s="245"/>
    </row>
    <row r="44" spans="1:21" ht="30.75" customHeight="1" thickBot="1" x14ac:dyDescent="0.2">
      <c r="A44" s="245"/>
      <c r="B44" s="248" t="s">
        <v>512</v>
      </c>
      <c r="C44" s="249"/>
      <c r="D44" s="249"/>
      <c r="E44" s="250"/>
      <c r="F44" s="250"/>
      <c r="G44" s="250"/>
      <c r="H44" s="250"/>
      <c r="I44" s="250"/>
      <c r="J44" s="251" t="s">
        <v>494</v>
      </c>
      <c r="K44" s="252" t="s">
        <v>4</v>
      </c>
      <c r="L44" s="253" t="s">
        <v>5</v>
      </c>
      <c r="M44" s="253" t="s">
        <v>6</v>
      </c>
      <c r="N44" s="253" t="s">
        <v>7</v>
      </c>
      <c r="O44" s="254" t="s">
        <v>8</v>
      </c>
      <c r="P44" s="245"/>
      <c r="Q44" s="245"/>
      <c r="R44" s="245"/>
      <c r="S44" s="245"/>
      <c r="T44" s="245"/>
      <c r="U44" s="245"/>
    </row>
    <row r="45" spans="1:21" ht="30.75" customHeight="1" x14ac:dyDescent="0.15">
      <c r="A45" s="245"/>
      <c r="B45" s="1136" t="s">
        <v>513</v>
      </c>
      <c r="C45" s="1137"/>
      <c r="D45" s="255"/>
      <c r="E45" s="1142" t="s">
        <v>514</v>
      </c>
      <c r="F45" s="1142"/>
      <c r="G45" s="1142"/>
      <c r="H45" s="1142"/>
      <c r="I45" s="1142"/>
      <c r="J45" s="1143"/>
      <c r="K45" s="256">
        <v>270</v>
      </c>
      <c r="L45" s="257">
        <v>267</v>
      </c>
      <c r="M45" s="257">
        <v>344</v>
      </c>
      <c r="N45" s="257">
        <v>357</v>
      </c>
      <c r="O45" s="258">
        <v>358</v>
      </c>
      <c r="P45" s="245"/>
      <c r="Q45" s="245"/>
      <c r="R45" s="245"/>
      <c r="S45" s="245"/>
      <c r="T45" s="245"/>
      <c r="U45" s="245"/>
    </row>
    <row r="46" spans="1:21" ht="30.75" customHeight="1" x14ac:dyDescent="0.15">
      <c r="A46" s="245"/>
      <c r="B46" s="1138"/>
      <c r="C46" s="1139"/>
      <c r="D46" s="259"/>
      <c r="E46" s="1120" t="s">
        <v>515</v>
      </c>
      <c r="F46" s="1120"/>
      <c r="G46" s="1120"/>
      <c r="H46" s="1120"/>
      <c r="I46" s="1120"/>
      <c r="J46" s="1121"/>
      <c r="K46" s="260" t="s">
        <v>454</v>
      </c>
      <c r="L46" s="261" t="s">
        <v>454</v>
      </c>
      <c r="M46" s="261" t="s">
        <v>454</v>
      </c>
      <c r="N46" s="261" t="s">
        <v>454</v>
      </c>
      <c r="O46" s="262" t="s">
        <v>454</v>
      </c>
      <c r="P46" s="245"/>
      <c r="Q46" s="245"/>
      <c r="R46" s="245"/>
      <c r="S46" s="245"/>
      <c r="T46" s="245"/>
      <c r="U46" s="245"/>
    </row>
    <row r="47" spans="1:21" ht="30.75" customHeight="1" x14ac:dyDescent="0.15">
      <c r="A47" s="245"/>
      <c r="B47" s="1138"/>
      <c r="C47" s="1139"/>
      <c r="D47" s="259"/>
      <c r="E47" s="1120" t="s">
        <v>516</v>
      </c>
      <c r="F47" s="1120"/>
      <c r="G47" s="1120"/>
      <c r="H47" s="1120"/>
      <c r="I47" s="1120"/>
      <c r="J47" s="1121"/>
      <c r="K47" s="260" t="s">
        <v>454</v>
      </c>
      <c r="L47" s="261" t="s">
        <v>454</v>
      </c>
      <c r="M47" s="261" t="s">
        <v>454</v>
      </c>
      <c r="N47" s="261" t="s">
        <v>454</v>
      </c>
      <c r="O47" s="262" t="s">
        <v>454</v>
      </c>
      <c r="P47" s="245"/>
      <c r="Q47" s="245"/>
      <c r="R47" s="245"/>
      <c r="S47" s="245"/>
      <c r="T47" s="245"/>
      <c r="U47" s="245"/>
    </row>
    <row r="48" spans="1:21" ht="30.75" customHeight="1" x14ac:dyDescent="0.15">
      <c r="A48" s="245"/>
      <c r="B48" s="1138"/>
      <c r="C48" s="1139"/>
      <c r="D48" s="259"/>
      <c r="E48" s="1120" t="s">
        <v>517</v>
      </c>
      <c r="F48" s="1120"/>
      <c r="G48" s="1120"/>
      <c r="H48" s="1120"/>
      <c r="I48" s="1120"/>
      <c r="J48" s="1121"/>
      <c r="K48" s="260">
        <v>261</v>
      </c>
      <c r="L48" s="261">
        <v>305</v>
      </c>
      <c r="M48" s="261">
        <v>291</v>
      </c>
      <c r="N48" s="261">
        <v>286</v>
      </c>
      <c r="O48" s="262">
        <v>284</v>
      </c>
      <c r="P48" s="245"/>
      <c r="Q48" s="245"/>
      <c r="R48" s="245"/>
      <c r="S48" s="245"/>
      <c r="T48" s="245"/>
      <c r="U48" s="245"/>
    </row>
    <row r="49" spans="1:21" ht="30.75" customHeight="1" x14ac:dyDescent="0.15">
      <c r="A49" s="245"/>
      <c r="B49" s="1138"/>
      <c r="C49" s="1139"/>
      <c r="D49" s="259"/>
      <c r="E49" s="1120" t="s">
        <v>518</v>
      </c>
      <c r="F49" s="1120"/>
      <c r="G49" s="1120"/>
      <c r="H49" s="1120"/>
      <c r="I49" s="1120"/>
      <c r="J49" s="1121"/>
      <c r="K49" s="260">
        <v>12</v>
      </c>
      <c r="L49" s="261">
        <v>13</v>
      </c>
      <c r="M49" s="261">
        <v>15</v>
      </c>
      <c r="N49" s="261">
        <v>13</v>
      </c>
      <c r="O49" s="262">
        <v>16</v>
      </c>
      <c r="P49" s="245"/>
      <c r="Q49" s="245"/>
      <c r="R49" s="245"/>
      <c r="S49" s="245"/>
      <c r="T49" s="245"/>
      <c r="U49" s="245"/>
    </row>
    <row r="50" spans="1:21" ht="30.75" customHeight="1" x14ac:dyDescent="0.15">
      <c r="A50" s="245"/>
      <c r="B50" s="1138"/>
      <c r="C50" s="1139"/>
      <c r="D50" s="259"/>
      <c r="E50" s="1120" t="s">
        <v>519</v>
      </c>
      <c r="F50" s="1120"/>
      <c r="G50" s="1120"/>
      <c r="H50" s="1120"/>
      <c r="I50" s="1120"/>
      <c r="J50" s="1121"/>
      <c r="K50" s="260">
        <v>19</v>
      </c>
      <c r="L50" s="261">
        <v>13</v>
      </c>
      <c r="M50" s="261">
        <v>13</v>
      </c>
      <c r="N50" s="261">
        <v>9</v>
      </c>
      <c r="O50" s="262">
        <v>1</v>
      </c>
      <c r="P50" s="245"/>
      <c r="Q50" s="245"/>
      <c r="R50" s="245"/>
      <c r="S50" s="245"/>
      <c r="T50" s="245"/>
      <c r="U50" s="245"/>
    </row>
    <row r="51" spans="1:21" ht="30.75" customHeight="1" x14ac:dyDescent="0.15">
      <c r="A51" s="245"/>
      <c r="B51" s="1140"/>
      <c r="C51" s="1141"/>
      <c r="D51" s="263"/>
      <c r="E51" s="1120" t="s">
        <v>520</v>
      </c>
      <c r="F51" s="1120"/>
      <c r="G51" s="1120"/>
      <c r="H51" s="1120"/>
      <c r="I51" s="1120"/>
      <c r="J51" s="1121"/>
      <c r="K51" s="260" t="s">
        <v>454</v>
      </c>
      <c r="L51" s="261" t="s">
        <v>454</v>
      </c>
      <c r="M51" s="261" t="s">
        <v>454</v>
      </c>
      <c r="N51" s="261" t="s">
        <v>454</v>
      </c>
      <c r="O51" s="262" t="s">
        <v>454</v>
      </c>
      <c r="P51" s="245"/>
      <c r="Q51" s="245"/>
      <c r="R51" s="245"/>
      <c r="S51" s="245"/>
      <c r="T51" s="245"/>
      <c r="U51" s="245"/>
    </row>
    <row r="52" spans="1:21" ht="30.75" customHeight="1" x14ac:dyDescent="0.15">
      <c r="A52" s="245"/>
      <c r="B52" s="1118" t="s">
        <v>521</v>
      </c>
      <c r="C52" s="1119"/>
      <c r="D52" s="263"/>
      <c r="E52" s="1120" t="s">
        <v>522</v>
      </c>
      <c r="F52" s="1120"/>
      <c r="G52" s="1120"/>
      <c r="H52" s="1120"/>
      <c r="I52" s="1120"/>
      <c r="J52" s="1121"/>
      <c r="K52" s="260">
        <v>293</v>
      </c>
      <c r="L52" s="261">
        <v>263</v>
      </c>
      <c r="M52" s="261">
        <v>258</v>
      </c>
      <c r="N52" s="261">
        <v>251</v>
      </c>
      <c r="O52" s="262">
        <v>234</v>
      </c>
      <c r="P52" s="245"/>
      <c r="Q52" s="245"/>
      <c r="R52" s="245"/>
      <c r="S52" s="245"/>
      <c r="T52" s="245"/>
      <c r="U52" s="245"/>
    </row>
    <row r="53" spans="1:21" ht="30.75" customHeight="1" thickBot="1" x14ac:dyDescent="0.2">
      <c r="A53" s="245"/>
      <c r="B53" s="1122" t="s">
        <v>523</v>
      </c>
      <c r="C53" s="1123"/>
      <c r="D53" s="264"/>
      <c r="E53" s="1124" t="s">
        <v>524</v>
      </c>
      <c r="F53" s="1124"/>
      <c r="G53" s="1124"/>
      <c r="H53" s="1124"/>
      <c r="I53" s="1124"/>
      <c r="J53" s="1125"/>
      <c r="K53" s="265">
        <v>269</v>
      </c>
      <c r="L53" s="266">
        <v>335</v>
      </c>
      <c r="M53" s="266">
        <v>405</v>
      </c>
      <c r="N53" s="266">
        <v>414</v>
      </c>
      <c r="O53" s="267">
        <v>425</v>
      </c>
      <c r="P53" s="245"/>
      <c r="Q53" s="245"/>
      <c r="R53" s="245"/>
      <c r="S53" s="245"/>
      <c r="T53" s="245"/>
      <c r="U53" s="245"/>
    </row>
    <row r="54" spans="1:21" ht="24" customHeight="1" x14ac:dyDescent="0.15">
      <c r="A54" s="245"/>
      <c r="B54" s="268" t="s">
        <v>525</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526</v>
      </c>
      <c r="C55" s="270"/>
      <c r="D55" s="270"/>
      <c r="E55" s="270"/>
      <c r="F55" s="270"/>
      <c r="G55" s="270"/>
      <c r="H55" s="270"/>
      <c r="I55" s="270"/>
      <c r="J55" s="270"/>
      <c r="K55" s="271"/>
      <c r="L55" s="271"/>
      <c r="M55" s="271"/>
      <c r="N55" s="271"/>
      <c r="O55" s="272" t="s">
        <v>527</v>
      </c>
      <c r="P55" s="245"/>
      <c r="Q55" s="245"/>
      <c r="R55" s="245"/>
      <c r="S55" s="245"/>
      <c r="T55" s="245"/>
      <c r="U55" s="245"/>
    </row>
    <row r="56" spans="1:21" ht="31.5" customHeight="1" thickBot="1" x14ac:dyDescent="0.2">
      <c r="A56" s="245"/>
      <c r="B56" s="273"/>
      <c r="C56" s="274"/>
      <c r="D56" s="274"/>
      <c r="E56" s="275"/>
      <c r="F56" s="275"/>
      <c r="G56" s="275"/>
      <c r="H56" s="275"/>
      <c r="I56" s="275"/>
      <c r="J56" s="276" t="s">
        <v>494</v>
      </c>
      <c r="K56" s="277" t="s">
        <v>528</v>
      </c>
      <c r="L56" s="278" t="s">
        <v>529</v>
      </c>
      <c r="M56" s="278" t="s">
        <v>530</v>
      </c>
      <c r="N56" s="278" t="s">
        <v>531</v>
      </c>
      <c r="O56" s="279" t="s">
        <v>532</v>
      </c>
      <c r="P56" s="245"/>
      <c r="Q56" s="245"/>
      <c r="R56" s="245"/>
      <c r="S56" s="245"/>
      <c r="T56" s="245"/>
      <c r="U56" s="245"/>
    </row>
    <row r="57" spans="1:21" ht="31.5" customHeight="1" x14ac:dyDescent="0.15">
      <c r="B57" s="1126" t="s">
        <v>533</v>
      </c>
      <c r="C57" s="1127"/>
      <c r="D57" s="1130" t="s">
        <v>534</v>
      </c>
      <c r="E57" s="1131"/>
      <c r="F57" s="1131"/>
      <c r="G57" s="1131"/>
      <c r="H57" s="1131"/>
      <c r="I57" s="1131"/>
      <c r="J57" s="1132"/>
      <c r="K57" s="280" t="s">
        <v>320</v>
      </c>
      <c r="L57" s="281" t="s">
        <v>320</v>
      </c>
      <c r="M57" s="281" t="s">
        <v>320</v>
      </c>
      <c r="N57" s="281" t="s">
        <v>320</v>
      </c>
      <c r="O57" s="282" t="s">
        <v>320</v>
      </c>
    </row>
    <row r="58" spans="1:21" ht="31.5" customHeight="1" thickBot="1" x14ac:dyDescent="0.2">
      <c r="B58" s="1128"/>
      <c r="C58" s="1129"/>
      <c r="D58" s="1133" t="s">
        <v>535</v>
      </c>
      <c r="E58" s="1134"/>
      <c r="F58" s="1134"/>
      <c r="G58" s="1134"/>
      <c r="H58" s="1134"/>
      <c r="I58" s="1134"/>
      <c r="J58" s="1135"/>
      <c r="K58" s="283" t="s">
        <v>320</v>
      </c>
      <c r="L58" s="284" t="s">
        <v>320</v>
      </c>
      <c r="M58" s="284" t="s">
        <v>320</v>
      </c>
      <c r="N58" s="284" t="s">
        <v>320</v>
      </c>
      <c r="O58" s="285" t="s">
        <v>320</v>
      </c>
    </row>
    <row r="59" spans="1:21" ht="24" customHeight="1" x14ac:dyDescent="0.15">
      <c r="B59" s="286"/>
      <c r="C59" s="286"/>
      <c r="D59" s="287" t="s">
        <v>536</v>
      </c>
      <c r="E59" s="288"/>
      <c r="F59" s="288"/>
      <c r="G59" s="288"/>
      <c r="H59" s="288"/>
      <c r="I59" s="288"/>
      <c r="J59" s="288"/>
      <c r="K59" s="288"/>
      <c r="L59" s="288"/>
      <c r="M59" s="288"/>
      <c r="N59" s="288"/>
      <c r="O59" s="288"/>
    </row>
    <row r="60" spans="1:21" ht="24" customHeight="1" x14ac:dyDescent="0.15">
      <c r="B60" s="289"/>
      <c r="C60" s="289"/>
      <c r="D60" s="287" t="s">
        <v>537</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aMRefWma/VUI5m82JcvHZMpjh84sx5lLz9eQzLMsezkqNqql2PXecmFwfyTW7wfLkUAFAI7l4aRCBHjQRp5igA==" saltValue="EHvvfwheCBcz/Ym3pbeH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5BC7-F82C-4A85-8500-1B65DB57969A}">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511</v>
      </c>
    </row>
    <row r="40" spans="2:13" ht="27.75" customHeight="1" thickBot="1" x14ac:dyDescent="0.2">
      <c r="B40" s="292" t="s">
        <v>512</v>
      </c>
      <c r="C40" s="293"/>
      <c r="D40" s="293"/>
      <c r="E40" s="294"/>
      <c r="F40" s="294"/>
      <c r="G40" s="294"/>
      <c r="H40" s="295" t="s">
        <v>494</v>
      </c>
      <c r="I40" s="296" t="s">
        <v>4</v>
      </c>
      <c r="J40" s="297" t="s">
        <v>5</v>
      </c>
      <c r="K40" s="297" t="s">
        <v>6</v>
      </c>
      <c r="L40" s="297" t="s">
        <v>7</v>
      </c>
      <c r="M40" s="298" t="s">
        <v>8</v>
      </c>
    </row>
    <row r="41" spans="2:13" ht="27.75" customHeight="1" x14ac:dyDescent="0.15">
      <c r="B41" s="1156" t="s">
        <v>538</v>
      </c>
      <c r="C41" s="1157"/>
      <c r="D41" s="299"/>
      <c r="E41" s="1158" t="s">
        <v>539</v>
      </c>
      <c r="F41" s="1158"/>
      <c r="G41" s="1158"/>
      <c r="H41" s="1159"/>
      <c r="I41" s="300">
        <v>3377</v>
      </c>
      <c r="J41" s="301">
        <v>3324</v>
      </c>
      <c r="K41" s="301">
        <v>3104</v>
      </c>
      <c r="L41" s="301">
        <v>2913</v>
      </c>
      <c r="M41" s="302">
        <v>2630</v>
      </c>
    </row>
    <row r="42" spans="2:13" ht="27.75" customHeight="1" x14ac:dyDescent="0.15">
      <c r="B42" s="1146"/>
      <c r="C42" s="1147"/>
      <c r="D42" s="303"/>
      <c r="E42" s="1150" t="s">
        <v>540</v>
      </c>
      <c r="F42" s="1150"/>
      <c r="G42" s="1150"/>
      <c r="H42" s="1151"/>
      <c r="I42" s="304">
        <v>41</v>
      </c>
      <c r="J42" s="305">
        <v>29</v>
      </c>
      <c r="K42" s="305">
        <v>17</v>
      </c>
      <c r="L42" s="305">
        <v>8</v>
      </c>
      <c r="M42" s="306">
        <v>6</v>
      </c>
    </row>
    <row r="43" spans="2:13" ht="27.75" customHeight="1" x14ac:dyDescent="0.15">
      <c r="B43" s="1146"/>
      <c r="C43" s="1147"/>
      <c r="D43" s="303"/>
      <c r="E43" s="1150" t="s">
        <v>541</v>
      </c>
      <c r="F43" s="1150"/>
      <c r="G43" s="1150"/>
      <c r="H43" s="1151"/>
      <c r="I43" s="304">
        <v>3345</v>
      </c>
      <c r="J43" s="305">
        <v>3849</v>
      </c>
      <c r="K43" s="305">
        <v>3638</v>
      </c>
      <c r="L43" s="305">
        <v>3557</v>
      </c>
      <c r="M43" s="306">
        <v>3227</v>
      </c>
    </row>
    <row r="44" spans="2:13" ht="27.75" customHeight="1" x14ac:dyDescent="0.15">
      <c r="B44" s="1146"/>
      <c r="C44" s="1147"/>
      <c r="D44" s="303"/>
      <c r="E44" s="1150" t="s">
        <v>542</v>
      </c>
      <c r="F44" s="1150"/>
      <c r="G44" s="1150"/>
      <c r="H44" s="1151"/>
      <c r="I44" s="304">
        <v>369</v>
      </c>
      <c r="J44" s="305">
        <v>382</v>
      </c>
      <c r="K44" s="305">
        <v>454</v>
      </c>
      <c r="L44" s="305">
        <v>422</v>
      </c>
      <c r="M44" s="306">
        <v>441</v>
      </c>
    </row>
    <row r="45" spans="2:13" ht="27.75" customHeight="1" x14ac:dyDescent="0.15">
      <c r="B45" s="1146"/>
      <c r="C45" s="1147"/>
      <c r="D45" s="303"/>
      <c r="E45" s="1150" t="s">
        <v>543</v>
      </c>
      <c r="F45" s="1150"/>
      <c r="G45" s="1150"/>
      <c r="H45" s="1151"/>
      <c r="I45" s="304">
        <v>274</v>
      </c>
      <c r="J45" s="305">
        <v>466</v>
      </c>
      <c r="K45" s="305">
        <v>494</v>
      </c>
      <c r="L45" s="305">
        <v>648</v>
      </c>
      <c r="M45" s="306">
        <v>532</v>
      </c>
    </row>
    <row r="46" spans="2:13" ht="27.75" customHeight="1" x14ac:dyDescent="0.15">
      <c r="B46" s="1146"/>
      <c r="C46" s="1147"/>
      <c r="D46" s="307"/>
      <c r="E46" s="1150" t="s">
        <v>544</v>
      </c>
      <c r="F46" s="1150"/>
      <c r="G46" s="1150"/>
      <c r="H46" s="1151"/>
      <c r="I46" s="304" t="s">
        <v>454</v>
      </c>
      <c r="J46" s="305" t="s">
        <v>454</v>
      </c>
      <c r="K46" s="305" t="s">
        <v>454</v>
      </c>
      <c r="L46" s="305" t="s">
        <v>454</v>
      </c>
      <c r="M46" s="306" t="s">
        <v>454</v>
      </c>
    </row>
    <row r="47" spans="2:13" ht="27.75" customHeight="1" x14ac:dyDescent="0.15">
      <c r="B47" s="1146"/>
      <c r="C47" s="1147"/>
      <c r="D47" s="308"/>
      <c r="E47" s="1160" t="s">
        <v>545</v>
      </c>
      <c r="F47" s="1161"/>
      <c r="G47" s="1161"/>
      <c r="H47" s="1162"/>
      <c r="I47" s="304" t="s">
        <v>454</v>
      </c>
      <c r="J47" s="305" t="s">
        <v>454</v>
      </c>
      <c r="K47" s="305" t="s">
        <v>454</v>
      </c>
      <c r="L47" s="305" t="s">
        <v>454</v>
      </c>
      <c r="M47" s="306" t="s">
        <v>454</v>
      </c>
    </row>
    <row r="48" spans="2:13" ht="27.75" customHeight="1" x14ac:dyDescent="0.15">
      <c r="B48" s="1146"/>
      <c r="C48" s="1147"/>
      <c r="D48" s="303"/>
      <c r="E48" s="1150" t="s">
        <v>546</v>
      </c>
      <c r="F48" s="1150"/>
      <c r="G48" s="1150"/>
      <c r="H48" s="1151"/>
      <c r="I48" s="304" t="s">
        <v>454</v>
      </c>
      <c r="J48" s="305" t="s">
        <v>454</v>
      </c>
      <c r="K48" s="305" t="s">
        <v>454</v>
      </c>
      <c r="L48" s="305" t="s">
        <v>454</v>
      </c>
      <c r="M48" s="306" t="s">
        <v>454</v>
      </c>
    </row>
    <row r="49" spans="2:13" ht="27.75" customHeight="1" x14ac:dyDescent="0.15">
      <c r="B49" s="1148"/>
      <c r="C49" s="1149"/>
      <c r="D49" s="303"/>
      <c r="E49" s="1150" t="s">
        <v>547</v>
      </c>
      <c r="F49" s="1150"/>
      <c r="G49" s="1150"/>
      <c r="H49" s="1151"/>
      <c r="I49" s="304" t="s">
        <v>454</v>
      </c>
      <c r="J49" s="305" t="s">
        <v>454</v>
      </c>
      <c r="K49" s="305" t="s">
        <v>454</v>
      </c>
      <c r="L49" s="305" t="s">
        <v>454</v>
      </c>
      <c r="M49" s="306" t="s">
        <v>454</v>
      </c>
    </row>
    <row r="50" spans="2:13" ht="27.75" customHeight="1" x14ac:dyDescent="0.15">
      <c r="B50" s="1144" t="s">
        <v>548</v>
      </c>
      <c r="C50" s="1145"/>
      <c r="D50" s="309"/>
      <c r="E50" s="1150" t="s">
        <v>549</v>
      </c>
      <c r="F50" s="1150"/>
      <c r="G50" s="1150"/>
      <c r="H50" s="1151"/>
      <c r="I50" s="304">
        <v>1205</v>
      </c>
      <c r="J50" s="305">
        <v>1158</v>
      </c>
      <c r="K50" s="305">
        <v>1181</v>
      </c>
      <c r="L50" s="305">
        <v>1252</v>
      </c>
      <c r="M50" s="306">
        <v>1420</v>
      </c>
    </row>
    <row r="51" spans="2:13" ht="27.75" customHeight="1" x14ac:dyDescent="0.15">
      <c r="B51" s="1146"/>
      <c r="C51" s="1147"/>
      <c r="D51" s="303"/>
      <c r="E51" s="1150" t="s">
        <v>550</v>
      </c>
      <c r="F51" s="1150"/>
      <c r="G51" s="1150"/>
      <c r="H51" s="1151"/>
      <c r="I51" s="304" t="s">
        <v>454</v>
      </c>
      <c r="J51" s="305" t="s">
        <v>454</v>
      </c>
      <c r="K51" s="305" t="s">
        <v>454</v>
      </c>
      <c r="L51" s="305" t="s">
        <v>454</v>
      </c>
      <c r="M51" s="306" t="s">
        <v>454</v>
      </c>
    </row>
    <row r="52" spans="2:13" ht="27.75" customHeight="1" x14ac:dyDescent="0.15">
      <c r="B52" s="1148"/>
      <c r="C52" s="1149"/>
      <c r="D52" s="303"/>
      <c r="E52" s="1150" t="s">
        <v>551</v>
      </c>
      <c r="F52" s="1150"/>
      <c r="G52" s="1150"/>
      <c r="H52" s="1151"/>
      <c r="I52" s="304">
        <v>5275</v>
      </c>
      <c r="J52" s="305">
        <v>4941</v>
      </c>
      <c r="K52" s="305">
        <v>4661</v>
      </c>
      <c r="L52" s="305">
        <v>4330</v>
      </c>
      <c r="M52" s="306">
        <v>3940</v>
      </c>
    </row>
    <row r="53" spans="2:13" ht="27.75" customHeight="1" thickBot="1" x14ac:dyDescent="0.2">
      <c r="B53" s="1152" t="s">
        <v>523</v>
      </c>
      <c r="C53" s="1153"/>
      <c r="D53" s="310"/>
      <c r="E53" s="1154" t="s">
        <v>552</v>
      </c>
      <c r="F53" s="1154"/>
      <c r="G53" s="1154"/>
      <c r="H53" s="1155"/>
      <c r="I53" s="311">
        <v>926</v>
      </c>
      <c r="J53" s="312">
        <v>1952</v>
      </c>
      <c r="K53" s="312">
        <v>1864</v>
      </c>
      <c r="L53" s="312">
        <v>1966</v>
      </c>
      <c r="M53" s="313">
        <v>1476</v>
      </c>
    </row>
    <row r="54" spans="2:13" ht="27.75" customHeight="1" x14ac:dyDescent="0.15">
      <c r="B54" s="314" t="s">
        <v>553</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iiABGPmtiEAMvFJl6P9OjCx5PVBAffo8a9pl8W6vQhE62u71cSvKgK01j63FD0biakGIk5s2Tle7J2s4etNDw==" saltValue="KJPbJzw9qNpTuwO+288A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EF7A-6B2E-42E7-A476-0B7B47BF3BA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554</v>
      </c>
    </row>
    <row r="54" spans="2:8" ht="29.25" customHeight="1" thickBot="1" x14ac:dyDescent="0.25">
      <c r="B54" s="319" t="s">
        <v>24</v>
      </c>
      <c r="C54" s="320"/>
      <c r="D54" s="320"/>
      <c r="E54" s="321" t="s">
        <v>494</v>
      </c>
      <c r="F54" s="322" t="s">
        <v>6</v>
      </c>
      <c r="G54" s="322" t="s">
        <v>7</v>
      </c>
      <c r="H54" s="323" t="s">
        <v>8</v>
      </c>
    </row>
    <row r="55" spans="2:8" ht="52.5" customHeight="1" x14ac:dyDescent="0.15">
      <c r="B55" s="324"/>
      <c r="C55" s="1171" t="s">
        <v>117</v>
      </c>
      <c r="D55" s="1171"/>
      <c r="E55" s="1172"/>
      <c r="F55" s="325">
        <v>477</v>
      </c>
      <c r="G55" s="325">
        <v>425</v>
      </c>
      <c r="H55" s="326">
        <v>475</v>
      </c>
    </row>
    <row r="56" spans="2:8" ht="52.5" customHeight="1" x14ac:dyDescent="0.15">
      <c r="B56" s="327"/>
      <c r="C56" s="1173" t="s">
        <v>555</v>
      </c>
      <c r="D56" s="1173"/>
      <c r="E56" s="1174"/>
      <c r="F56" s="328">
        <v>85</v>
      </c>
      <c r="G56" s="328">
        <v>85</v>
      </c>
      <c r="H56" s="329">
        <v>85</v>
      </c>
    </row>
    <row r="57" spans="2:8" ht="53.25" customHeight="1" x14ac:dyDescent="0.15">
      <c r="B57" s="327"/>
      <c r="C57" s="1175" t="s">
        <v>122</v>
      </c>
      <c r="D57" s="1175"/>
      <c r="E57" s="1176"/>
      <c r="F57" s="330">
        <v>571</v>
      </c>
      <c r="G57" s="330">
        <v>576</v>
      </c>
      <c r="H57" s="331">
        <v>659</v>
      </c>
    </row>
    <row r="58" spans="2:8" ht="45.75" customHeight="1" x14ac:dyDescent="0.15">
      <c r="B58" s="332"/>
      <c r="C58" s="1163" t="s">
        <v>556</v>
      </c>
      <c r="D58" s="1164"/>
      <c r="E58" s="1165"/>
      <c r="F58" s="333">
        <v>166</v>
      </c>
      <c r="G58" s="333">
        <v>198</v>
      </c>
      <c r="H58" s="334">
        <v>219</v>
      </c>
    </row>
    <row r="59" spans="2:8" ht="45.75" customHeight="1" x14ac:dyDescent="0.15">
      <c r="B59" s="332"/>
      <c r="C59" s="1163" t="s">
        <v>557</v>
      </c>
      <c r="D59" s="1164"/>
      <c r="E59" s="1165"/>
      <c r="F59" s="333">
        <v>127</v>
      </c>
      <c r="G59" s="333">
        <v>127</v>
      </c>
      <c r="H59" s="334">
        <v>127</v>
      </c>
    </row>
    <row r="60" spans="2:8" ht="45.75" customHeight="1" x14ac:dyDescent="0.15">
      <c r="B60" s="332"/>
      <c r="C60" s="1163" t="s">
        <v>558</v>
      </c>
      <c r="D60" s="1164"/>
      <c r="E60" s="1165"/>
      <c r="F60" s="333">
        <v>63</v>
      </c>
      <c r="G60" s="333">
        <v>79</v>
      </c>
      <c r="H60" s="334">
        <v>95</v>
      </c>
    </row>
    <row r="61" spans="2:8" ht="45.75" customHeight="1" x14ac:dyDescent="0.15">
      <c r="B61" s="332"/>
      <c r="C61" s="1163" t="s">
        <v>559</v>
      </c>
      <c r="D61" s="1164"/>
      <c r="E61" s="1165"/>
      <c r="F61" s="333">
        <v>63</v>
      </c>
      <c r="G61" s="333">
        <v>60</v>
      </c>
      <c r="H61" s="334">
        <v>78</v>
      </c>
    </row>
    <row r="62" spans="2:8" ht="45.75" customHeight="1" thickBot="1" x14ac:dyDescent="0.2">
      <c r="B62" s="335"/>
      <c r="C62" s="1166" t="s">
        <v>560</v>
      </c>
      <c r="D62" s="1167"/>
      <c r="E62" s="1168"/>
      <c r="F62" s="336">
        <v>24</v>
      </c>
      <c r="G62" s="336">
        <v>29</v>
      </c>
      <c r="H62" s="337">
        <v>44</v>
      </c>
    </row>
    <row r="63" spans="2:8" ht="52.5" customHeight="1" thickBot="1" x14ac:dyDescent="0.2">
      <c r="B63" s="338"/>
      <c r="C63" s="1169" t="s">
        <v>561</v>
      </c>
      <c r="D63" s="1169"/>
      <c r="E63" s="1170"/>
      <c r="F63" s="339">
        <v>1132</v>
      </c>
      <c r="G63" s="339">
        <v>1086</v>
      </c>
      <c r="H63" s="340">
        <v>1218</v>
      </c>
    </row>
    <row r="64" spans="2:8" ht="15" customHeight="1" x14ac:dyDescent="0.15"/>
  </sheetData>
  <sheetProtection algorithmName="SHA-512" hashValue="38lzU/sWW/2fw7hKf5/1Y+3nGKm+CumBmNtY3JkUmHjg1V5foZEYTpq7wZw+/huGyBiupkxvfjzugEGzKc68Tg==" saltValue="R9N8pkZRNayU9Mpwfff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78" t="s">
        <v>562</v>
      </c>
      <c r="AO43" s="1179"/>
      <c r="AP43" s="1179"/>
      <c r="AQ43" s="1179"/>
      <c r="AR43" s="1179"/>
      <c r="AS43" s="1179"/>
      <c r="AT43" s="1179"/>
      <c r="AU43" s="1179"/>
      <c r="AV43" s="1179"/>
      <c r="AW43" s="1179"/>
      <c r="AX43" s="1179"/>
      <c r="AY43" s="1179"/>
      <c r="AZ43" s="1179"/>
      <c r="BA43" s="1179"/>
      <c r="BB43" s="1179"/>
      <c r="BC43" s="1179"/>
      <c r="BD43" s="1179"/>
      <c r="BE43" s="1179"/>
      <c r="BF43" s="1179"/>
      <c r="BG43" s="1179"/>
      <c r="BH43" s="1179"/>
      <c r="BI43" s="1179"/>
      <c r="BJ43" s="1179"/>
      <c r="BK43" s="1179"/>
      <c r="BL43" s="1179"/>
      <c r="BM43" s="1179"/>
      <c r="BN43" s="1179"/>
      <c r="BO43" s="1179"/>
      <c r="BP43" s="1179"/>
      <c r="BQ43" s="1179"/>
      <c r="BR43" s="1179"/>
      <c r="BS43" s="1179"/>
      <c r="BT43" s="1179"/>
      <c r="BU43" s="1179"/>
      <c r="BV43" s="1179"/>
      <c r="BW43" s="1179"/>
      <c r="BX43" s="1179"/>
      <c r="BY43" s="1179"/>
      <c r="BZ43" s="1179"/>
      <c r="CA43" s="1179"/>
      <c r="CB43" s="1179"/>
      <c r="CC43" s="1179"/>
      <c r="CD43" s="1179"/>
      <c r="CE43" s="1179"/>
      <c r="CF43" s="1179"/>
      <c r="CG43" s="1179"/>
      <c r="CH43" s="1179"/>
      <c r="CI43" s="1179"/>
      <c r="CJ43" s="1179"/>
      <c r="CK43" s="1179"/>
      <c r="CL43" s="1179"/>
      <c r="CM43" s="1179"/>
      <c r="CN43" s="1179"/>
      <c r="CO43" s="1179"/>
      <c r="CP43" s="1179"/>
      <c r="CQ43" s="1179"/>
      <c r="CR43" s="1179"/>
      <c r="CS43" s="1179"/>
      <c r="CT43" s="1179"/>
      <c r="CU43" s="1179"/>
      <c r="CV43" s="1179"/>
      <c r="CW43" s="1179"/>
      <c r="CX43" s="1179"/>
      <c r="CY43" s="1179"/>
      <c r="CZ43" s="1179"/>
      <c r="DA43" s="1179"/>
      <c r="DB43" s="1179"/>
      <c r="DC43" s="1180"/>
    </row>
    <row r="44" spans="2:109" x14ac:dyDescent="0.15">
      <c r="B44" s="12"/>
      <c r="AN44" s="1181"/>
      <c r="AO44" s="1182"/>
      <c r="AP44" s="1182"/>
      <c r="AQ44" s="1182"/>
      <c r="AR44" s="1182"/>
      <c r="AS44" s="1182"/>
      <c r="AT44" s="1182"/>
      <c r="AU44" s="1182"/>
      <c r="AV44" s="1182"/>
      <c r="AW44" s="1182"/>
      <c r="AX44" s="1182"/>
      <c r="AY44" s="1182"/>
      <c r="AZ44" s="1182"/>
      <c r="BA44" s="1182"/>
      <c r="BB44" s="1182"/>
      <c r="BC44" s="1182"/>
      <c r="BD44" s="1182"/>
      <c r="BE44" s="1182"/>
      <c r="BF44" s="1182"/>
      <c r="BG44" s="1182"/>
      <c r="BH44" s="1182"/>
      <c r="BI44" s="1182"/>
      <c r="BJ44" s="1182"/>
      <c r="BK44" s="1182"/>
      <c r="BL44" s="1182"/>
      <c r="BM44" s="1182"/>
      <c r="BN44" s="1182"/>
      <c r="BO44" s="1182"/>
      <c r="BP44" s="1182"/>
      <c r="BQ44" s="1182"/>
      <c r="BR44" s="1182"/>
      <c r="BS44" s="1182"/>
      <c r="BT44" s="1182"/>
      <c r="BU44" s="1182"/>
      <c r="BV44" s="1182"/>
      <c r="BW44" s="1182"/>
      <c r="BX44" s="1182"/>
      <c r="BY44" s="1182"/>
      <c r="BZ44" s="1182"/>
      <c r="CA44" s="1182"/>
      <c r="CB44" s="1182"/>
      <c r="CC44" s="1182"/>
      <c r="CD44" s="1182"/>
      <c r="CE44" s="1182"/>
      <c r="CF44" s="1182"/>
      <c r="CG44" s="1182"/>
      <c r="CH44" s="1182"/>
      <c r="CI44" s="1182"/>
      <c r="CJ44" s="1182"/>
      <c r="CK44" s="1182"/>
      <c r="CL44" s="1182"/>
      <c r="CM44" s="1182"/>
      <c r="CN44" s="1182"/>
      <c r="CO44" s="1182"/>
      <c r="CP44" s="1182"/>
      <c r="CQ44" s="1182"/>
      <c r="CR44" s="1182"/>
      <c r="CS44" s="1182"/>
      <c r="CT44" s="1182"/>
      <c r="CU44" s="1182"/>
      <c r="CV44" s="1182"/>
      <c r="CW44" s="1182"/>
      <c r="CX44" s="1182"/>
      <c r="CY44" s="1182"/>
      <c r="CZ44" s="1182"/>
      <c r="DA44" s="1182"/>
      <c r="DB44" s="1182"/>
      <c r="DC44" s="1183"/>
    </row>
    <row r="45" spans="2:109" x14ac:dyDescent="0.15">
      <c r="B45" s="12"/>
      <c r="AN45" s="1181"/>
      <c r="AO45" s="1182"/>
      <c r="AP45" s="1182"/>
      <c r="AQ45" s="1182"/>
      <c r="AR45" s="1182"/>
      <c r="AS45" s="1182"/>
      <c r="AT45" s="1182"/>
      <c r="AU45" s="1182"/>
      <c r="AV45" s="1182"/>
      <c r="AW45" s="1182"/>
      <c r="AX45" s="1182"/>
      <c r="AY45" s="1182"/>
      <c r="AZ45" s="1182"/>
      <c r="BA45" s="1182"/>
      <c r="BB45" s="1182"/>
      <c r="BC45" s="1182"/>
      <c r="BD45" s="1182"/>
      <c r="BE45" s="1182"/>
      <c r="BF45" s="1182"/>
      <c r="BG45" s="1182"/>
      <c r="BH45" s="1182"/>
      <c r="BI45" s="1182"/>
      <c r="BJ45" s="1182"/>
      <c r="BK45" s="1182"/>
      <c r="BL45" s="1182"/>
      <c r="BM45" s="1182"/>
      <c r="BN45" s="1182"/>
      <c r="BO45" s="1182"/>
      <c r="BP45" s="1182"/>
      <c r="BQ45" s="1182"/>
      <c r="BR45" s="1182"/>
      <c r="BS45" s="1182"/>
      <c r="BT45" s="1182"/>
      <c r="BU45" s="1182"/>
      <c r="BV45" s="1182"/>
      <c r="BW45" s="1182"/>
      <c r="BX45" s="1182"/>
      <c r="BY45" s="1182"/>
      <c r="BZ45" s="1182"/>
      <c r="CA45" s="1182"/>
      <c r="CB45" s="1182"/>
      <c r="CC45" s="1182"/>
      <c r="CD45" s="1182"/>
      <c r="CE45" s="1182"/>
      <c r="CF45" s="1182"/>
      <c r="CG45" s="1182"/>
      <c r="CH45" s="1182"/>
      <c r="CI45" s="1182"/>
      <c r="CJ45" s="1182"/>
      <c r="CK45" s="1182"/>
      <c r="CL45" s="1182"/>
      <c r="CM45" s="1182"/>
      <c r="CN45" s="1182"/>
      <c r="CO45" s="1182"/>
      <c r="CP45" s="1182"/>
      <c r="CQ45" s="1182"/>
      <c r="CR45" s="1182"/>
      <c r="CS45" s="1182"/>
      <c r="CT45" s="1182"/>
      <c r="CU45" s="1182"/>
      <c r="CV45" s="1182"/>
      <c r="CW45" s="1182"/>
      <c r="CX45" s="1182"/>
      <c r="CY45" s="1182"/>
      <c r="CZ45" s="1182"/>
      <c r="DA45" s="1182"/>
      <c r="DB45" s="1182"/>
      <c r="DC45" s="1183"/>
    </row>
    <row r="46" spans="2:109" x14ac:dyDescent="0.15">
      <c r="B46" s="12"/>
      <c r="AN46" s="1181"/>
      <c r="AO46" s="1182"/>
      <c r="AP46" s="1182"/>
      <c r="AQ46" s="1182"/>
      <c r="AR46" s="1182"/>
      <c r="AS46" s="1182"/>
      <c r="AT46" s="1182"/>
      <c r="AU46" s="1182"/>
      <c r="AV46" s="1182"/>
      <c r="AW46" s="1182"/>
      <c r="AX46" s="1182"/>
      <c r="AY46" s="1182"/>
      <c r="AZ46" s="1182"/>
      <c r="BA46" s="1182"/>
      <c r="BB46" s="1182"/>
      <c r="BC46" s="1182"/>
      <c r="BD46" s="1182"/>
      <c r="BE46" s="1182"/>
      <c r="BF46" s="1182"/>
      <c r="BG46" s="1182"/>
      <c r="BH46" s="1182"/>
      <c r="BI46" s="1182"/>
      <c r="BJ46" s="1182"/>
      <c r="BK46" s="1182"/>
      <c r="BL46" s="1182"/>
      <c r="BM46" s="1182"/>
      <c r="BN46" s="1182"/>
      <c r="BO46" s="1182"/>
      <c r="BP46" s="1182"/>
      <c r="BQ46" s="1182"/>
      <c r="BR46" s="1182"/>
      <c r="BS46" s="1182"/>
      <c r="BT46" s="1182"/>
      <c r="BU46" s="1182"/>
      <c r="BV46" s="1182"/>
      <c r="BW46" s="1182"/>
      <c r="BX46" s="1182"/>
      <c r="BY46" s="1182"/>
      <c r="BZ46" s="1182"/>
      <c r="CA46" s="1182"/>
      <c r="CB46" s="1182"/>
      <c r="CC46" s="1182"/>
      <c r="CD46" s="1182"/>
      <c r="CE46" s="1182"/>
      <c r="CF46" s="1182"/>
      <c r="CG46" s="1182"/>
      <c r="CH46" s="1182"/>
      <c r="CI46" s="1182"/>
      <c r="CJ46" s="1182"/>
      <c r="CK46" s="1182"/>
      <c r="CL46" s="1182"/>
      <c r="CM46" s="1182"/>
      <c r="CN46" s="1182"/>
      <c r="CO46" s="1182"/>
      <c r="CP46" s="1182"/>
      <c r="CQ46" s="1182"/>
      <c r="CR46" s="1182"/>
      <c r="CS46" s="1182"/>
      <c r="CT46" s="1182"/>
      <c r="CU46" s="1182"/>
      <c r="CV46" s="1182"/>
      <c r="CW46" s="1182"/>
      <c r="CX46" s="1182"/>
      <c r="CY46" s="1182"/>
      <c r="CZ46" s="1182"/>
      <c r="DA46" s="1182"/>
      <c r="DB46" s="1182"/>
      <c r="DC46" s="1183"/>
    </row>
    <row r="47" spans="2:109" x14ac:dyDescent="0.15">
      <c r="B47" s="12"/>
      <c r="AN47" s="1184"/>
      <c r="AO47" s="1185"/>
      <c r="AP47" s="1185"/>
      <c r="AQ47" s="1185"/>
      <c r="AR47" s="1185"/>
      <c r="AS47" s="1185"/>
      <c r="AT47" s="1185"/>
      <c r="AU47" s="1185"/>
      <c r="AV47" s="1185"/>
      <c r="AW47" s="1185"/>
      <c r="AX47" s="1185"/>
      <c r="AY47" s="1185"/>
      <c r="AZ47" s="1185"/>
      <c r="BA47" s="1185"/>
      <c r="BB47" s="1185"/>
      <c r="BC47" s="1185"/>
      <c r="BD47" s="1185"/>
      <c r="BE47" s="1185"/>
      <c r="BF47" s="1185"/>
      <c r="BG47" s="1185"/>
      <c r="BH47" s="1185"/>
      <c r="BI47" s="1185"/>
      <c r="BJ47" s="1185"/>
      <c r="BK47" s="1185"/>
      <c r="BL47" s="1185"/>
      <c r="BM47" s="1185"/>
      <c r="BN47" s="1185"/>
      <c r="BO47" s="1185"/>
      <c r="BP47" s="1185"/>
      <c r="BQ47" s="1185"/>
      <c r="BR47" s="1185"/>
      <c r="BS47" s="1185"/>
      <c r="BT47" s="1185"/>
      <c r="BU47" s="1185"/>
      <c r="BV47" s="1185"/>
      <c r="BW47" s="1185"/>
      <c r="BX47" s="1185"/>
      <c r="BY47" s="1185"/>
      <c r="BZ47" s="1185"/>
      <c r="CA47" s="1185"/>
      <c r="CB47" s="1185"/>
      <c r="CC47" s="1185"/>
      <c r="CD47" s="1185"/>
      <c r="CE47" s="1185"/>
      <c r="CF47" s="1185"/>
      <c r="CG47" s="1185"/>
      <c r="CH47" s="1185"/>
      <c r="CI47" s="1185"/>
      <c r="CJ47" s="1185"/>
      <c r="CK47" s="1185"/>
      <c r="CL47" s="1185"/>
      <c r="CM47" s="1185"/>
      <c r="CN47" s="1185"/>
      <c r="CO47" s="1185"/>
      <c r="CP47" s="1185"/>
      <c r="CQ47" s="1185"/>
      <c r="CR47" s="1185"/>
      <c r="CS47" s="1185"/>
      <c r="CT47" s="1185"/>
      <c r="CU47" s="1185"/>
      <c r="CV47" s="1185"/>
      <c r="CW47" s="1185"/>
      <c r="CX47" s="1185"/>
      <c r="CY47" s="1185"/>
      <c r="CZ47" s="1185"/>
      <c r="DA47" s="1185"/>
      <c r="DB47" s="1185"/>
      <c r="DC47" s="118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88"/>
      <c r="H50" s="1188"/>
      <c r="I50" s="1188"/>
      <c r="J50" s="1188"/>
      <c r="K50" s="22"/>
      <c r="L50" s="22"/>
      <c r="M50" s="23"/>
      <c r="N50" s="23"/>
      <c r="AN50" s="1189"/>
      <c r="AO50" s="1190"/>
      <c r="AP50" s="1190"/>
      <c r="AQ50" s="1190"/>
      <c r="AR50" s="1190"/>
      <c r="AS50" s="1190"/>
      <c r="AT50" s="1190"/>
      <c r="AU50" s="1190"/>
      <c r="AV50" s="1190"/>
      <c r="AW50" s="1190"/>
      <c r="AX50" s="1190"/>
      <c r="AY50" s="1190"/>
      <c r="AZ50" s="1190"/>
      <c r="BA50" s="1190"/>
      <c r="BB50" s="1190"/>
      <c r="BC50" s="1190"/>
      <c r="BD50" s="1190"/>
      <c r="BE50" s="1190"/>
      <c r="BF50" s="1190"/>
      <c r="BG50" s="1190"/>
      <c r="BH50" s="1190"/>
      <c r="BI50" s="1190"/>
      <c r="BJ50" s="1190"/>
      <c r="BK50" s="1190"/>
      <c r="BL50" s="1190"/>
      <c r="BM50" s="1190"/>
      <c r="BN50" s="1190"/>
      <c r="BO50" s="1191"/>
      <c r="BP50" s="1192" t="s">
        <v>4</v>
      </c>
      <c r="BQ50" s="1192"/>
      <c r="BR50" s="1192"/>
      <c r="BS50" s="1192"/>
      <c r="BT50" s="1192"/>
      <c r="BU50" s="1192"/>
      <c r="BV50" s="1192"/>
      <c r="BW50" s="1192"/>
      <c r="BX50" s="1192" t="s">
        <v>5</v>
      </c>
      <c r="BY50" s="1192"/>
      <c r="BZ50" s="1192"/>
      <c r="CA50" s="1192"/>
      <c r="CB50" s="1192"/>
      <c r="CC50" s="1192"/>
      <c r="CD50" s="1192"/>
      <c r="CE50" s="1192"/>
      <c r="CF50" s="1192" t="s">
        <v>6</v>
      </c>
      <c r="CG50" s="1192"/>
      <c r="CH50" s="1192"/>
      <c r="CI50" s="1192"/>
      <c r="CJ50" s="1192"/>
      <c r="CK50" s="1192"/>
      <c r="CL50" s="1192"/>
      <c r="CM50" s="1192"/>
      <c r="CN50" s="1192" t="s">
        <v>7</v>
      </c>
      <c r="CO50" s="1192"/>
      <c r="CP50" s="1192"/>
      <c r="CQ50" s="1192"/>
      <c r="CR50" s="1192"/>
      <c r="CS50" s="1192"/>
      <c r="CT50" s="1192"/>
      <c r="CU50" s="1192"/>
      <c r="CV50" s="1192" t="s">
        <v>8</v>
      </c>
      <c r="CW50" s="1192"/>
      <c r="CX50" s="1192"/>
      <c r="CY50" s="1192"/>
      <c r="CZ50" s="1192"/>
      <c r="DA50" s="1192"/>
      <c r="DB50" s="1192"/>
      <c r="DC50" s="1192"/>
    </row>
    <row r="51" spans="1:109" ht="13.5" customHeight="1" x14ac:dyDescent="0.15">
      <c r="B51" s="12"/>
      <c r="G51" s="1193"/>
      <c r="H51" s="1193"/>
      <c r="I51" s="1196"/>
      <c r="J51" s="1196"/>
      <c r="K51" s="1194"/>
      <c r="L51" s="1194"/>
      <c r="M51" s="1194"/>
      <c r="N51" s="1194"/>
      <c r="AM51" s="21"/>
      <c r="AN51" s="1195" t="s">
        <v>9</v>
      </c>
      <c r="AO51" s="1195"/>
      <c r="AP51" s="1195"/>
      <c r="AQ51" s="1195"/>
      <c r="AR51" s="1195"/>
      <c r="AS51" s="1195"/>
      <c r="AT51" s="1195"/>
      <c r="AU51" s="1195"/>
      <c r="AV51" s="1195"/>
      <c r="AW51" s="1195"/>
      <c r="AX51" s="1195"/>
      <c r="AY51" s="1195"/>
      <c r="AZ51" s="1195"/>
      <c r="BA51" s="1195"/>
      <c r="BB51" s="1195" t="s">
        <v>10</v>
      </c>
      <c r="BC51" s="1195"/>
      <c r="BD51" s="1195"/>
      <c r="BE51" s="1195"/>
      <c r="BF51" s="1195"/>
      <c r="BG51" s="1195"/>
      <c r="BH51" s="1195"/>
      <c r="BI51" s="1195"/>
      <c r="BJ51" s="1195"/>
      <c r="BK51" s="1195"/>
      <c r="BL51" s="1195"/>
      <c r="BM51" s="1195"/>
      <c r="BN51" s="1195"/>
      <c r="BO51" s="1195"/>
      <c r="BP51" s="1177">
        <v>20</v>
      </c>
      <c r="BQ51" s="1177"/>
      <c r="BR51" s="1177"/>
      <c r="BS51" s="1177"/>
      <c r="BT51" s="1177"/>
      <c r="BU51" s="1177"/>
      <c r="BV51" s="1177"/>
      <c r="BW51" s="1177"/>
      <c r="BX51" s="1177">
        <v>42.6</v>
      </c>
      <c r="BY51" s="1177"/>
      <c r="BZ51" s="1177"/>
      <c r="CA51" s="1177"/>
      <c r="CB51" s="1177"/>
      <c r="CC51" s="1177"/>
      <c r="CD51" s="1177"/>
      <c r="CE51" s="1177"/>
      <c r="CF51" s="1177">
        <v>40.700000000000003</v>
      </c>
      <c r="CG51" s="1177"/>
      <c r="CH51" s="1177"/>
      <c r="CI51" s="1177"/>
      <c r="CJ51" s="1177"/>
      <c r="CK51" s="1177"/>
      <c r="CL51" s="1177"/>
      <c r="CM51" s="1177"/>
      <c r="CN51" s="1177">
        <v>44.2</v>
      </c>
      <c r="CO51" s="1177"/>
      <c r="CP51" s="1177"/>
      <c r="CQ51" s="1177"/>
      <c r="CR51" s="1177"/>
      <c r="CS51" s="1177"/>
      <c r="CT51" s="1177"/>
      <c r="CU51" s="1177"/>
      <c r="CV51" s="1187"/>
      <c r="CW51" s="1177"/>
      <c r="CX51" s="1177"/>
      <c r="CY51" s="1177"/>
      <c r="CZ51" s="1177"/>
      <c r="DA51" s="1177"/>
      <c r="DB51" s="1177"/>
      <c r="DC51" s="1177"/>
    </row>
    <row r="52" spans="1:109" x14ac:dyDescent="0.15">
      <c r="B52" s="12"/>
      <c r="G52" s="1193"/>
      <c r="H52" s="1193"/>
      <c r="I52" s="1196"/>
      <c r="J52" s="1196"/>
      <c r="K52" s="1194"/>
      <c r="L52" s="1194"/>
      <c r="M52" s="1194"/>
      <c r="N52" s="1194"/>
      <c r="AM52" s="21"/>
      <c r="AN52" s="1195"/>
      <c r="AO52" s="1195"/>
      <c r="AP52" s="1195"/>
      <c r="AQ52" s="1195"/>
      <c r="AR52" s="1195"/>
      <c r="AS52" s="1195"/>
      <c r="AT52" s="1195"/>
      <c r="AU52" s="1195"/>
      <c r="AV52" s="1195"/>
      <c r="AW52" s="1195"/>
      <c r="AX52" s="1195"/>
      <c r="AY52" s="1195"/>
      <c r="AZ52" s="1195"/>
      <c r="BA52" s="1195"/>
      <c r="BB52" s="1195"/>
      <c r="BC52" s="1195"/>
      <c r="BD52" s="1195"/>
      <c r="BE52" s="1195"/>
      <c r="BF52" s="1195"/>
      <c r="BG52" s="1195"/>
      <c r="BH52" s="1195"/>
      <c r="BI52" s="1195"/>
      <c r="BJ52" s="1195"/>
      <c r="BK52" s="1195"/>
      <c r="BL52" s="1195"/>
      <c r="BM52" s="1195"/>
      <c r="BN52" s="1195"/>
      <c r="BO52" s="1195"/>
      <c r="BP52" s="1177"/>
      <c r="BQ52" s="1177"/>
      <c r="BR52" s="1177"/>
      <c r="BS52" s="1177"/>
      <c r="BT52" s="1177"/>
      <c r="BU52" s="1177"/>
      <c r="BV52" s="1177"/>
      <c r="BW52" s="1177"/>
      <c r="BX52" s="1177"/>
      <c r="BY52" s="1177"/>
      <c r="BZ52" s="1177"/>
      <c r="CA52" s="1177"/>
      <c r="CB52" s="1177"/>
      <c r="CC52" s="1177"/>
      <c r="CD52" s="1177"/>
      <c r="CE52" s="1177"/>
      <c r="CF52" s="1177"/>
      <c r="CG52" s="1177"/>
      <c r="CH52" s="1177"/>
      <c r="CI52" s="1177"/>
      <c r="CJ52" s="1177"/>
      <c r="CK52" s="1177"/>
      <c r="CL52" s="1177"/>
      <c r="CM52" s="1177"/>
      <c r="CN52" s="1177"/>
      <c r="CO52" s="1177"/>
      <c r="CP52" s="1177"/>
      <c r="CQ52" s="1177"/>
      <c r="CR52" s="1177"/>
      <c r="CS52" s="1177"/>
      <c r="CT52" s="1177"/>
      <c r="CU52" s="1177"/>
      <c r="CV52" s="1177"/>
      <c r="CW52" s="1177"/>
      <c r="CX52" s="1177"/>
      <c r="CY52" s="1177"/>
      <c r="CZ52" s="1177"/>
      <c r="DA52" s="1177"/>
      <c r="DB52" s="1177"/>
      <c r="DC52" s="1177"/>
    </row>
    <row r="53" spans="1:109" x14ac:dyDescent="0.15">
      <c r="A53" s="20"/>
      <c r="B53" s="12"/>
      <c r="G53" s="1193"/>
      <c r="H53" s="1193"/>
      <c r="I53" s="1188"/>
      <c r="J53" s="1188"/>
      <c r="K53" s="1194"/>
      <c r="L53" s="1194"/>
      <c r="M53" s="1194"/>
      <c r="N53" s="1194"/>
      <c r="AM53" s="21"/>
      <c r="AN53" s="1195"/>
      <c r="AO53" s="1195"/>
      <c r="AP53" s="1195"/>
      <c r="AQ53" s="1195"/>
      <c r="AR53" s="1195"/>
      <c r="AS53" s="1195"/>
      <c r="AT53" s="1195"/>
      <c r="AU53" s="1195"/>
      <c r="AV53" s="1195"/>
      <c r="AW53" s="1195"/>
      <c r="AX53" s="1195"/>
      <c r="AY53" s="1195"/>
      <c r="AZ53" s="1195"/>
      <c r="BA53" s="1195"/>
      <c r="BB53" s="1195" t="s">
        <v>11</v>
      </c>
      <c r="BC53" s="1195"/>
      <c r="BD53" s="1195"/>
      <c r="BE53" s="1195"/>
      <c r="BF53" s="1195"/>
      <c r="BG53" s="1195"/>
      <c r="BH53" s="1195"/>
      <c r="BI53" s="1195"/>
      <c r="BJ53" s="1195"/>
      <c r="BK53" s="1195"/>
      <c r="BL53" s="1195"/>
      <c r="BM53" s="1195"/>
      <c r="BN53" s="1195"/>
      <c r="BO53" s="1195"/>
      <c r="BP53" s="1177">
        <v>73</v>
      </c>
      <c r="BQ53" s="1177"/>
      <c r="BR53" s="1177"/>
      <c r="BS53" s="1177"/>
      <c r="BT53" s="1177"/>
      <c r="BU53" s="1177"/>
      <c r="BV53" s="1177"/>
      <c r="BW53" s="1177"/>
      <c r="BX53" s="1177">
        <v>74.2</v>
      </c>
      <c r="BY53" s="1177"/>
      <c r="BZ53" s="1177"/>
      <c r="CA53" s="1177"/>
      <c r="CB53" s="1177"/>
      <c r="CC53" s="1177"/>
      <c r="CD53" s="1177"/>
      <c r="CE53" s="1177"/>
      <c r="CF53" s="1177">
        <v>75.599999999999994</v>
      </c>
      <c r="CG53" s="1177"/>
      <c r="CH53" s="1177"/>
      <c r="CI53" s="1177"/>
      <c r="CJ53" s="1177"/>
      <c r="CK53" s="1177"/>
      <c r="CL53" s="1177"/>
      <c r="CM53" s="1177"/>
      <c r="CN53" s="1177">
        <v>77</v>
      </c>
      <c r="CO53" s="1177"/>
      <c r="CP53" s="1177"/>
      <c r="CQ53" s="1177"/>
      <c r="CR53" s="1177"/>
      <c r="CS53" s="1177"/>
      <c r="CT53" s="1177"/>
      <c r="CU53" s="1177"/>
      <c r="CV53" s="1187"/>
      <c r="CW53" s="1177"/>
      <c r="CX53" s="1177"/>
      <c r="CY53" s="1177"/>
      <c r="CZ53" s="1177"/>
      <c r="DA53" s="1177"/>
      <c r="DB53" s="1177"/>
      <c r="DC53" s="1177"/>
    </row>
    <row r="54" spans="1:109" x14ac:dyDescent="0.15">
      <c r="A54" s="20"/>
      <c r="B54" s="12"/>
      <c r="G54" s="1193"/>
      <c r="H54" s="1193"/>
      <c r="I54" s="1188"/>
      <c r="J54" s="1188"/>
      <c r="K54" s="1194"/>
      <c r="L54" s="1194"/>
      <c r="M54" s="1194"/>
      <c r="N54" s="1194"/>
      <c r="AM54" s="21"/>
      <c r="AN54" s="1195"/>
      <c r="AO54" s="1195"/>
      <c r="AP54" s="1195"/>
      <c r="AQ54" s="1195"/>
      <c r="AR54" s="1195"/>
      <c r="AS54" s="1195"/>
      <c r="AT54" s="1195"/>
      <c r="AU54" s="1195"/>
      <c r="AV54" s="1195"/>
      <c r="AW54" s="1195"/>
      <c r="AX54" s="1195"/>
      <c r="AY54" s="1195"/>
      <c r="AZ54" s="1195"/>
      <c r="BA54" s="1195"/>
      <c r="BB54" s="1195"/>
      <c r="BC54" s="1195"/>
      <c r="BD54" s="1195"/>
      <c r="BE54" s="1195"/>
      <c r="BF54" s="1195"/>
      <c r="BG54" s="1195"/>
      <c r="BH54" s="1195"/>
      <c r="BI54" s="1195"/>
      <c r="BJ54" s="1195"/>
      <c r="BK54" s="1195"/>
      <c r="BL54" s="1195"/>
      <c r="BM54" s="1195"/>
      <c r="BN54" s="1195"/>
      <c r="BO54" s="1195"/>
      <c r="BP54" s="1177"/>
      <c r="BQ54" s="1177"/>
      <c r="BR54" s="1177"/>
      <c r="BS54" s="1177"/>
      <c r="BT54" s="1177"/>
      <c r="BU54" s="1177"/>
      <c r="BV54" s="1177"/>
      <c r="BW54" s="1177"/>
      <c r="BX54" s="1177"/>
      <c r="BY54" s="1177"/>
      <c r="BZ54" s="1177"/>
      <c r="CA54" s="1177"/>
      <c r="CB54" s="1177"/>
      <c r="CC54" s="1177"/>
      <c r="CD54" s="1177"/>
      <c r="CE54" s="1177"/>
      <c r="CF54" s="1177"/>
      <c r="CG54" s="1177"/>
      <c r="CH54" s="1177"/>
      <c r="CI54" s="1177"/>
      <c r="CJ54" s="1177"/>
      <c r="CK54" s="1177"/>
      <c r="CL54" s="1177"/>
      <c r="CM54" s="1177"/>
      <c r="CN54" s="1177"/>
      <c r="CO54" s="1177"/>
      <c r="CP54" s="1177"/>
      <c r="CQ54" s="1177"/>
      <c r="CR54" s="1177"/>
      <c r="CS54" s="1177"/>
      <c r="CT54" s="1177"/>
      <c r="CU54" s="1177"/>
      <c r="CV54" s="1177"/>
      <c r="CW54" s="1177"/>
      <c r="CX54" s="1177"/>
      <c r="CY54" s="1177"/>
      <c r="CZ54" s="1177"/>
      <c r="DA54" s="1177"/>
      <c r="DB54" s="1177"/>
      <c r="DC54" s="1177"/>
    </row>
    <row r="55" spans="1:109" x14ac:dyDescent="0.15">
      <c r="A55" s="20"/>
      <c r="B55" s="12"/>
      <c r="G55" s="1188"/>
      <c r="H55" s="1188"/>
      <c r="I55" s="1188"/>
      <c r="J55" s="1188"/>
      <c r="K55" s="1194"/>
      <c r="L55" s="1194"/>
      <c r="M55" s="1194"/>
      <c r="N55" s="1194"/>
      <c r="AN55" s="1192" t="s">
        <v>12</v>
      </c>
      <c r="AO55" s="1192"/>
      <c r="AP55" s="1192"/>
      <c r="AQ55" s="1192"/>
      <c r="AR55" s="1192"/>
      <c r="AS55" s="1192"/>
      <c r="AT55" s="1192"/>
      <c r="AU55" s="1192"/>
      <c r="AV55" s="1192"/>
      <c r="AW55" s="1192"/>
      <c r="AX55" s="1192"/>
      <c r="AY55" s="1192"/>
      <c r="AZ55" s="1192"/>
      <c r="BA55" s="1192"/>
      <c r="BB55" s="1195" t="s">
        <v>10</v>
      </c>
      <c r="BC55" s="1195"/>
      <c r="BD55" s="1195"/>
      <c r="BE55" s="1195"/>
      <c r="BF55" s="1195"/>
      <c r="BG55" s="1195"/>
      <c r="BH55" s="1195"/>
      <c r="BI55" s="1195"/>
      <c r="BJ55" s="1195"/>
      <c r="BK55" s="1195"/>
      <c r="BL55" s="1195"/>
      <c r="BM55" s="1195"/>
      <c r="BN55" s="1195"/>
      <c r="BO55" s="1195"/>
      <c r="BP55" s="1177">
        <v>20.2</v>
      </c>
      <c r="BQ55" s="1177"/>
      <c r="BR55" s="1177"/>
      <c r="BS55" s="1177"/>
      <c r="BT55" s="1177"/>
      <c r="BU55" s="1177"/>
      <c r="BV55" s="1177"/>
      <c r="BW55" s="1177"/>
      <c r="BX55" s="1177">
        <v>38.5</v>
      </c>
      <c r="BY55" s="1177"/>
      <c r="BZ55" s="1177"/>
      <c r="CA55" s="1177"/>
      <c r="CB55" s="1177"/>
      <c r="CC55" s="1177"/>
      <c r="CD55" s="1177"/>
      <c r="CE55" s="1177"/>
      <c r="CF55" s="1177">
        <v>32.799999999999997</v>
      </c>
      <c r="CG55" s="1177"/>
      <c r="CH55" s="1177"/>
      <c r="CI55" s="1177"/>
      <c r="CJ55" s="1177"/>
      <c r="CK55" s="1177"/>
      <c r="CL55" s="1177"/>
      <c r="CM55" s="1177"/>
      <c r="CN55" s="1177">
        <v>20.9</v>
      </c>
      <c r="CO55" s="1177"/>
      <c r="CP55" s="1177"/>
      <c r="CQ55" s="1177"/>
      <c r="CR55" s="1177"/>
      <c r="CS55" s="1177"/>
      <c r="CT55" s="1177"/>
      <c r="CU55" s="1177"/>
      <c r="CV55" s="1187"/>
      <c r="CW55" s="1177"/>
      <c r="CX55" s="1177"/>
      <c r="CY55" s="1177"/>
      <c r="CZ55" s="1177"/>
      <c r="DA55" s="1177"/>
      <c r="DB55" s="1177"/>
      <c r="DC55" s="1177"/>
    </row>
    <row r="56" spans="1:109" x14ac:dyDescent="0.15">
      <c r="A56" s="20"/>
      <c r="B56" s="12"/>
      <c r="G56" s="1188"/>
      <c r="H56" s="1188"/>
      <c r="I56" s="1188"/>
      <c r="J56" s="1188"/>
      <c r="K56" s="1194"/>
      <c r="L56" s="1194"/>
      <c r="M56" s="1194"/>
      <c r="N56" s="1194"/>
      <c r="AN56" s="1192"/>
      <c r="AO56" s="1192"/>
      <c r="AP56" s="1192"/>
      <c r="AQ56" s="1192"/>
      <c r="AR56" s="1192"/>
      <c r="AS56" s="1192"/>
      <c r="AT56" s="1192"/>
      <c r="AU56" s="1192"/>
      <c r="AV56" s="1192"/>
      <c r="AW56" s="1192"/>
      <c r="AX56" s="1192"/>
      <c r="AY56" s="1192"/>
      <c r="AZ56" s="1192"/>
      <c r="BA56" s="1192"/>
      <c r="BB56" s="1195"/>
      <c r="BC56" s="1195"/>
      <c r="BD56" s="1195"/>
      <c r="BE56" s="1195"/>
      <c r="BF56" s="1195"/>
      <c r="BG56" s="1195"/>
      <c r="BH56" s="1195"/>
      <c r="BI56" s="1195"/>
      <c r="BJ56" s="1195"/>
      <c r="BK56" s="1195"/>
      <c r="BL56" s="1195"/>
      <c r="BM56" s="1195"/>
      <c r="BN56" s="1195"/>
      <c r="BO56" s="1195"/>
      <c r="BP56" s="1177"/>
      <c r="BQ56" s="1177"/>
      <c r="BR56" s="1177"/>
      <c r="BS56" s="1177"/>
      <c r="BT56" s="1177"/>
      <c r="BU56" s="1177"/>
      <c r="BV56" s="1177"/>
      <c r="BW56" s="1177"/>
      <c r="BX56" s="1177"/>
      <c r="BY56" s="1177"/>
      <c r="BZ56" s="1177"/>
      <c r="CA56" s="1177"/>
      <c r="CB56" s="1177"/>
      <c r="CC56" s="1177"/>
      <c r="CD56" s="1177"/>
      <c r="CE56" s="1177"/>
      <c r="CF56" s="1177"/>
      <c r="CG56" s="1177"/>
      <c r="CH56" s="1177"/>
      <c r="CI56" s="1177"/>
      <c r="CJ56" s="1177"/>
      <c r="CK56" s="1177"/>
      <c r="CL56" s="1177"/>
      <c r="CM56" s="1177"/>
      <c r="CN56" s="1177"/>
      <c r="CO56" s="1177"/>
      <c r="CP56" s="1177"/>
      <c r="CQ56" s="1177"/>
      <c r="CR56" s="1177"/>
      <c r="CS56" s="1177"/>
      <c r="CT56" s="1177"/>
      <c r="CU56" s="1177"/>
      <c r="CV56" s="1177"/>
      <c r="CW56" s="1177"/>
      <c r="CX56" s="1177"/>
      <c r="CY56" s="1177"/>
      <c r="CZ56" s="1177"/>
      <c r="DA56" s="1177"/>
      <c r="DB56" s="1177"/>
      <c r="DC56" s="1177"/>
    </row>
    <row r="57" spans="1:109" s="20" customFormat="1" x14ac:dyDescent="0.15">
      <c r="B57" s="24"/>
      <c r="G57" s="1188"/>
      <c r="H57" s="1188"/>
      <c r="I57" s="1197"/>
      <c r="J57" s="1197"/>
      <c r="K57" s="1194"/>
      <c r="L57" s="1194"/>
      <c r="M57" s="1194"/>
      <c r="N57" s="1194"/>
      <c r="AM57" s="3"/>
      <c r="AN57" s="1192"/>
      <c r="AO57" s="1192"/>
      <c r="AP57" s="1192"/>
      <c r="AQ57" s="1192"/>
      <c r="AR57" s="1192"/>
      <c r="AS57" s="1192"/>
      <c r="AT57" s="1192"/>
      <c r="AU57" s="1192"/>
      <c r="AV57" s="1192"/>
      <c r="AW57" s="1192"/>
      <c r="AX57" s="1192"/>
      <c r="AY57" s="1192"/>
      <c r="AZ57" s="1192"/>
      <c r="BA57" s="1192"/>
      <c r="BB57" s="1195" t="s">
        <v>11</v>
      </c>
      <c r="BC57" s="1195"/>
      <c r="BD57" s="1195"/>
      <c r="BE57" s="1195"/>
      <c r="BF57" s="1195"/>
      <c r="BG57" s="1195"/>
      <c r="BH57" s="1195"/>
      <c r="BI57" s="1195"/>
      <c r="BJ57" s="1195"/>
      <c r="BK57" s="1195"/>
      <c r="BL57" s="1195"/>
      <c r="BM57" s="1195"/>
      <c r="BN57" s="1195"/>
      <c r="BO57" s="1195"/>
      <c r="BP57" s="1177">
        <v>55.8</v>
      </c>
      <c r="BQ57" s="1177"/>
      <c r="BR57" s="1177"/>
      <c r="BS57" s="1177"/>
      <c r="BT57" s="1177"/>
      <c r="BU57" s="1177"/>
      <c r="BV57" s="1177"/>
      <c r="BW57" s="1177"/>
      <c r="BX57" s="1177">
        <v>57.6</v>
      </c>
      <c r="BY57" s="1177"/>
      <c r="BZ57" s="1177"/>
      <c r="CA57" s="1177"/>
      <c r="CB57" s="1177"/>
      <c r="CC57" s="1177"/>
      <c r="CD57" s="1177"/>
      <c r="CE57" s="1177"/>
      <c r="CF57" s="1177">
        <v>58.9</v>
      </c>
      <c r="CG57" s="1177"/>
      <c r="CH57" s="1177"/>
      <c r="CI57" s="1177"/>
      <c r="CJ57" s="1177"/>
      <c r="CK57" s="1177"/>
      <c r="CL57" s="1177"/>
      <c r="CM57" s="1177"/>
      <c r="CN57" s="1177">
        <v>60.5</v>
      </c>
      <c r="CO57" s="1177"/>
      <c r="CP57" s="1177"/>
      <c r="CQ57" s="1177"/>
      <c r="CR57" s="1177"/>
      <c r="CS57" s="1177"/>
      <c r="CT57" s="1177"/>
      <c r="CU57" s="1177"/>
      <c r="CV57" s="1187"/>
      <c r="CW57" s="1177"/>
      <c r="CX57" s="1177"/>
      <c r="CY57" s="1177"/>
      <c r="CZ57" s="1177"/>
      <c r="DA57" s="1177"/>
      <c r="DB57" s="1177"/>
      <c r="DC57" s="1177"/>
      <c r="DD57" s="25"/>
      <c r="DE57" s="24"/>
    </row>
    <row r="58" spans="1:109" s="20" customFormat="1" x14ac:dyDescent="0.15">
      <c r="A58" s="3"/>
      <c r="B58" s="24"/>
      <c r="G58" s="1188"/>
      <c r="H58" s="1188"/>
      <c r="I58" s="1197"/>
      <c r="J58" s="1197"/>
      <c r="K58" s="1194"/>
      <c r="L58" s="1194"/>
      <c r="M58" s="1194"/>
      <c r="N58" s="1194"/>
      <c r="AM58" s="3"/>
      <c r="AN58" s="1192"/>
      <c r="AO58" s="1192"/>
      <c r="AP58" s="1192"/>
      <c r="AQ58" s="1192"/>
      <c r="AR58" s="1192"/>
      <c r="AS58" s="1192"/>
      <c r="AT58" s="1192"/>
      <c r="AU58" s="1192"/>
      <c r="AV58" s="1192"/>
      <c r="AW58" s="1192"/>
      <c r="AX58" s="1192"/>
      <c r="AY58" s="1192"/>
      <c r="AZ58" s="1192"/>
      <c r="BA58" s="1192"/>
      <c r="BB58" s="1195"/>
      <c r="BC58" s="1195"/>
      <c r="BD58" s="1195"/>
      <c r="BE58" s="1195"/>
      <c r="BF58" s="1195"/>
      <c r="BG58" s="1195"/>
      <c r="BH58" s="1195"/>
      <c r="BI58" s="1195"/>
      <c r="BJ58" s="1195"/>
      <c r="BK58" s="1195"/>
      <c r="BL58" s="1195"/>
      <c r="BM58" s="1195"/>
      <c r="BN58" s="1195"/>
      <c r="BO58" s="1195"/>
      <c r="BP58" s="1177"/>
      <c r="BQ58" s="1177"/>
      <c r="BR58" s="1177"/>
      <c r="BS58" s="1177"/>
      <c r="BT58" s="1177"/>
      <c r="BU58" s="1177"/>
      <c r="BV58" s="1177"/>
      <c r="BW58" s="1177"/>
      <c r="BX58" s="1177"/>
      <c r="BY58" s="1177"/>
      <c r="BZ58" s="1177"/>
      <c r="CA58" s="1177"/>
      <c r="CB58" s="1177"/>
      <c r="CC58" s="1177"/>
      <c r="CD58" s="1177"/>
      <c r="CE58" s="1177"/>
      <c r="CF58" s="1177"/>
      <c r="CG58" s="1177"/>
      <c r="CH58" s="1177"/>
      <c r="CI58" s="1177"/>
      <c r="CJ58" s="1177"/>
      <c r="CK58" s="1177"/>
      <c r="CL58" s="1177"/>
      <c r="CM58" s="1177"/>
      <c r="CN58" s="1177"/>
      <c r="CO58" s="1177"/>
      <c r="CP58" s="1177"/>
      <c r="CQ58" s="1177"/>
      <c r="CR58" s="1177"/>
      <c r="CS58" s="1177"/>
      <c r="CT58" s="1177"/>
      <c r="CU58" s="1177"/>
      <c r="CV58" s="1177"/>
      <c r="CW58" s="1177"/>
      <c r="CX58" s="1177"/>
      <c r="CY58" s="1177"/>
      <c r="CZ58" s="1177"/>
      <c r="DA58" s="1177"/>
      <c r="DB58" s="1177"/>
      <c r="DC58" s="117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98" t="s">
        <v>563</v>
      </c>
      <c r="AO65" s="1179"/>
      <c r="AP65" s="1179"/>
      <c r="AQ65" s="1179"/>
      <c r="AR65" s="1179"/>
      <c r="AS65" s="1179"/>
      <c r="AT65" s="1179"/>
      <c r="AU65" s="1179"/>
      <c r="AV65" s="1179"/>
      <c r="AW65" s="1179"/>
      <c r="AX65" s="1179"/>
      <c r="AY65" s="1179"/>
      <c r="AZ65" s="1179"/>
      <c r="BA65" s="1179"/>
      <c r="BB65" s="1179"/>
      <c r="BC65" s="1179"/>
      <c r="BD65" s="1179"/>
      <c r="BE65" s="1179"/>
      <c r="BF65" s="1179"/>
      <c r="BG65" s="1179"/>
      <c r="BH65" s="1179"/>
      <c r="BI65" s="1179"/>
      <c r="BJ65" s="1179"/>
      <c r="BK65" s="1179"/>
      <c r="BL65" s="1179"/>
      <c r="BM65" s="1179"/>
      <c r="BN65" s="1179"/>
      <c r="BO65" s="1179"/>
      <c r="BP65" s="1179"/>
      <c r="BQ65" s="1179"/>
      <c r="BR65" s="1179"/>
      <c r="BS65" s="1179"/>
      <c r="BT65" s="1179"/>
      <c r="BU65" s="1179"/>
      <c r="BV65" s="1179"/>
      <c r="BW65" s="1179"/>
      <c r="BX65" s="1179"/>
      <c r="BY65" s="1179"/>
      <c r="BZ65" s="1179"/>
      <c r="CA65" s="1179"/>
      <c r="CB65" s="1179"/>
      <c r="CC65" s="1179"/>
      <c r="CD65" s="1179"/>
      <c r="CE65" s="1179"/>
      <c r="CF65" s="1179"/>
      <c r="CG65" s="1179"/>
      <c r="CH65" s="1179"/>
      <c r="CI65" s="1179"/>
      <c r="CJ65" s="1179"/>
      <c r="CK65" s="1179"/>
      <c r="CL65" s="1179"/>
      <c r="CM65" s="1179"/>
      <c r="CN65" s="1179"/>
      <c r="CO65" s="1179"/>
      <c r="CP65" s="1179"/>
      <c r="CQ65" s="1179"/>
      <c r="CR65" s="1179"/>
      <c r="CS65" s="1179"/>
      <c r="CT65" s="1179"/>
      <c r="CU65" s="1179"/>
      <c r="CV65" s="1179"/>
      <c r="CW65" s="1179"/>
      <c r="CX65" s="1179"/>
      <c r="CY65" s="1179"/>
      <c r="CZ65" s="1179"/>
      <c r="DA65" s="1179"/>
      <c r="DB65" s="1179"/>
      <c r="DC65" s="1180"/>
    </row>
    <row r="66" spans="2:107" x14ac:dyDescent="0.15">
      <c r="B66" s="12"/>
      <c r="AN66" s="1181"/>
      <c r="AO66" s="1182"/>
      <c r="AP66" s="1182"/>
      <c r="AQ66" s="1182"/>
      <c r="AR66" s="1182"/>
      <c r="AS66" s="1182"/>
      <c r="AT66" s="1182"/>
      <c r="AU66" s="1182"/>
      <c r="AV66" s="1182"/>
      <c r="AW66" s="1182"/>
      <c r="AX66" s="1182"/>
      <c r="AY66" s="1182"/>
      <c r="AZ66" s="1182"/>
      <c r="BA66" s="1182"/>
      <c r="BB66" s="1182"/>
      <c r="BC66" s="1182"/>
      <c r="BD66" s="1182"/>
      <c r="BE66" s="1182"/>
      <c r="BF66" s="1182"/>
      <c r="BG66" s="1182"/>
      <c r="BH66" s="1182"/>
      <c r="BI66" s="1182"/>
      <c r="BJ66" s="1182"/>
      <c r="BK66" s="1182"/>
      <c r="BL66" s="1182"/>
      <c r="BM66" s="1182"/>
      <c r="BN66" s="1182"/>
      <c r="BO66" s="1182"/>
      <c r="BP66" s="1182"/>
      <c r="BQ66" s="1182"/>
      <c r="BR66" s="1182"/>
      <c r="BS66" s="1182"/>
      <c r="BT66" s="1182"/>
      <c r="BU66" s="1182"/>
      <c r="BV66" s="1182"/>
      <c r="BW66" s="1182"/>
      <c r="BX66" s="1182"/>
      <c r="BY66" s="1182"/>
      <c r="BZ66" s="1182"/>
      <c r="CA66" s="1182"/>
      <c r="CB66" s="1182"/>
      <c r="CC66" s="1182"/>
      <c r="CD66" s="1182"/>
      <c r="CE66" s="1182"/>
      <c r="CF66" s="1182"/>
      <c r="CG66" s="1182"/>
      <c r="CH66" s="1182"/>
      <c r="CI66" s="1182"/>
      <c r="CJ66" s="1182"/>
      <c r="CK66" s="1182"/>
      <c r="CL66" s="1182"/>
      <c r="CM66" s="1182"/>
      <c r="CN66" s="1182"/>
      <c r="CO66" s="1182"/>
      <c r="CP66" s="1182"/>
      <c r="CQ66" s="1182"/>
      <c r="CR66" s="1182"/>
      <c r="CS66" s="1182"/>
      <c r="CT66" s="1182"/>
      <c r="CU66" s="1182"/>
      <c r="CV66" s="1182"/>
      <c r="CW66" s="1182"/>
      <c r="CX66" s="1182"/>
      <c r="CY66" s="1182"/>
      <c r="CZ66" s="1182"/>
      <c r="DA66" s="1182"/>
      <c r="DB66" s="1182"/>
      <c r="DC66" s="1183"/>
    </row>
    <row r="67" spans="2:107" x14ac:dyDescent="0.15">
      <c r="B67" s="12"/>
      <c r="AN67" s="1181"/>
      <c r="AO67" s="1182"/>
      <c r="AP67" s="1182"/>
      <c r="AQ67" s="1182"/>
      <c r="AR67" s="1182"/>
      <c r="AS67" s="1182"/>
      <c r="AT67" s="1182"/>
      <c r="AU67" s="1182"/>
      <c r="AV67" s="1182"/>
      <c r="AW67" s="1182"/>
      <c r="AX67" s="1182"/>
      <c r="AY67" s="1182"/>
      <c r="AZ67" s="1182"/>
      <c r="BA67" s="1182"/>
      <c r="BB67" s="1182"/>
      <c r="BC67" s="1182"/>
      <c r="BD67" s="1182"/>
      <c r="BE67" s="1182"/>
      <c r="BF67" s="1182"/>
      <c r="BG67" s="1182"/>
      <c r="BH67" s="1182"/>
      <c r="BI67" s="1182"/>
      <c r="BJ67" s="1182"/>
      <c r="BK67" s="1182"/>
      <c r="BL67" s="1182"/>
      <c r="BM67" s="1182"/>
      <c r="BN67" s="1182"/>
      <c r="BO67" s="1182"/>
      <c r="BP67" s="1182"/>
      <c r="BQ67" s="1182"/>
      <c r="BR67" s="1182"/>
      <c r="BS67" s="1182"/>
      <c r="BT67" s="1182"/>
      <c r="BU67" s="1182"/>
      <c r="BV67" s="1182"/>
      <c r="BW67" s="1182"/>
      <c r="BX67" s="1182"/>
      <c r="BY67" s="1182"/>
      <c r="BZ67" s="1182"/>
      <c r="CA67" s="1182"/>
      <c r="CB67" s="1182"/>
      <c r="CC67" s="1182"/>
      <c r="CD67" s="1182"/>
      <c r="CE67" s="1182"/>
      <c r="CF67" s="1182"/>
      <c r="CG67" s="1182"/>
      <c r="CH67" s="1182"/>
      <c r="CI67" s="1182"/>
      <c r="CJ67" s="1182"/>
      <c r="CK67" s="1182"/>
      <c r="CL67" s="1182"/>
      <c r="CM67" s="1182"/>
      <c r="CN67" s="1182"/>
      <c r="CO67" s="1182"/>
      <c r="CP67" s="1182"/>
      <c r="CQ67" s="1182"/>
      <c r="CR67" s="1182"/>
      <c r="CS67" s="1182"/>
      <c r="CT67" s="1182"/>
      <c r="CU67" s="1182"/>
      <c r="CV67" s="1182"/>
      <c r="CW67" s="1182"/>
      <c r="CX67" s="1182"/>
      <c r="CY67" s="1182"/>
      <c r="CZ67" s="1182"/>
      <c r="DA67" s="1182"/>
      <c r="DB67" s="1182"/>
      <c r="DC67" s="1183"/>
    </row>
    <row r="68" spans="2:107" x14ac:dyDescent="0.15">
      <c r="B68" s="12"/>
      <c r="AN68" s="1181"/>
      <c r="AO68" s="1182"/>
      <c r="AP68" s="1182"/>
      <c r="AQ68" s="1182"/>
      <c r="AR68" s="1182"/>
      <c r="AS68" s="1182"/>
      <c r="AT68" s="1182"/>
      <c r="AU68" s="1182"/>
      <c r="AV68" s="1182"/>
      <c r="AW68" s="1182"/>
      <c r="AX68" s="1182"/>
      <c r="AY68" s="1182"/>
      <c r="AZ68" s="1182"/>
      <c r="BA68" s="1182"/>
      <c r="BB68" s="1182"/>
      <c r="BC68" s="1182"/>
      <c r="BD68" s="1182"/>
      <c r="BE68" s="1182"/>
      <c r="BF68" s="1182"/>
      <c r="BG68" s="1182"/>
      <c r="BH68" s="1182"/>
      <c r="BI68" s="1182"/>
      <c r="BJ68" s="1182"/>
      <c r="BK68" s="1182"/>
      <c r="BL68" s="1182"/>
      <c r="BM68" s="1182"/>
      <c r="BN68" s="1182"/>
      <c r="BO68" s="1182"/>
      <c r="BP68" s="1182"/>
      <c r="BQ68" s="1182"/>
      <c r="BR68" s="1182"/>
      <c r="BS68" s="1182"/>
      <c r="BT68" s="1182"/>
      <c r="BU68" s="1182"/>
      <c r="BV68" s="1182"/>
      <c r="BW68" s="1182"/>
      <c r="BX68" s="1182"/>
      <c r="BY68" s="1182"/>
      <c r="BZ68" s="1182"/>
      <c r="CA68" s="1182"/>
      <c r="CB68" s="1182"/>
      <c r="CC68" s="1182"/>
      <c r="CD68" s="1182"/>
      <c r="CE68" s="1182"/>
      <c r="CF68" s="1182"/>
      <c r="CG68" s="1182"/>
      <c r="CH68" s="1182"/>
      <c r="CI68" s="1182"/>
      <c r="CJ68" s="1182"/>
      <c r="CK68" s="1182"/>
      <c r="CL68" s="1182"/>
      <c r="CM68" s="1182"/>
      <c r="CN68" s="1182"/>
      <c r="CO68" s="1182"/>
      <c r="CP68" s="1182"/>
      <c r="CQ68" s="1182"/>
      <c r="CR68" s="1182"/>
      <c r="CS68" s="1182"/>
      <c r="CT68" s="1182"/>
      <c r="CU68" s="1182"/>
      <c r="CV68" s="1182"/>
      <c r="CW68" s="1182"/>
      <c r="CX68" s="1182"/>
      <c r="CY68" s="1182"/>
      <c r="CZ68" s="1182"/>
      <c r="DA68" s="1182"/>
      <c r="DB68" s="1182"/>
      <c r="DC68" s="1183"/>
    </row>
    <row r="69" spans="2:107" x14ac:dyDescent="0.15">
      <c r="B69" s="12"/>
      <c r="AN69" s="1184"/>
      <c r="AO69" s="1185"/>
      <c r="AP69" s="1185"/>
      <c r="AQ69" s="1185"/>
      <c r="AR69" s="1185"/>
      <c r="AS69" s="1185"/>
      <c r="AT69" s="1185"/>
      <c r="AU69" s="1185"/>
      <c r="AV69" s="1185"/>
      <c r="AW69" s="1185"/>
      <c r="AX69" s="1185"/>
      <c r="AY69" s="1185"/>
      <c r="AZ69" s="1185"/>
      <c r="BA69" s="1185"/>
      <c r="BB69" s="1185"/>
      <c r="BC69" s="1185"/>
      <c r="BD69" s="1185"/>
      <c r="BE69" s="1185"/>
      <c r="BF69" s="1185"/>
      <c r="BG69" s="1185"/>
      <c r="BH69" s="1185"/>
      <c r="BI69" s="1185"/>
      <c r="BJ69" s="1185"/>
      <c r="BK69" s="1185"/>
      <c r="BL69" s="1185"/>
      <c r="BM69" s="1185"/>
      <c r="BN69" s="1185"/>
      <c r="BO69" s="1185"/>
      <c r="BP69" s="1185"/>
      <c r="BQ69" s="1185"/>
      <c r="BR69" s="1185"/>
      <c r="BS69" s="1185"/>
      <c r="BT69" s="1185"/>
      <c r="BU69" s="1185"/>
      <c r="BV69" s="1185"/>
      <c r="BW69" s="1185"/>
      <c r="BX69" s="1185"/>
      <c r="BY69" s="1185"/>
      <c r="BZ69" s="1185"/>
      <c r="CA69" s="1185"/>
      <c r="CB69" s="1185"/>
      <c r="CC69" s="1185"/>
      <c r="CD69" s="1185"/>
      <c r="CE69" s="1185"/>
      <c r="CF69" s="1185"/>
      <c r="CG69" s="1185"/>
      <c r="CH69" s="1185"/>
      <c r="CI69" s="1185"/>
      <c r="CJ69" s="1185"/>
      <c r="CK69" s="1185"/>
      <c r="CL69" s="1185"/>
      <c r="CM69" s="1185"/>
      <c r="CN69" s="1185"/>
      <c r="CO69" s="1185"/>
      <c r="CP69" s="1185"/>
      <c r="CQ69" s="1185"/>
      <c r="CR69" s="1185"/>
      <c r="CS69" s="1185"/>
      <c r="CT69" s="1185"/>
      <c r="CU69" s="1185"/>
      <c r="CV69" s="1185"/>
      <c r="CW69" s="1185"/>
      <c r="CX69" s="1185"/>
      <c r="CY69" s="1185"/>
      <c r="CZ69" s="1185"/>
      <c r="DA69" s="1185"/>
      <c r="DB69" s="1185"/>
      <c r="DC69" s="118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88"/>
      <c r="H72" s="1188"/>
      <c r="I72" s="1188"/>
      <c r="J72" s="1188"/>
      <c r="K72" s="22"/>
      <c r="L72" s="22"/>
      <c r="M72" s="23"/>
      <c r="N72" s="23"/>
      <c r="AN72" s="1189"/>
      <c r="AO72" s="1190"/>
      <c r="AP72" s="1190"/>
      <c r="AQ72" s="1190"/>
      <c r="AR72" s="1190"/>
      <c r="AS72" s="1190"/>
      <c r="AT72" s="1190"/>
      <c r="AU72" s="1190"/>
      <c r="AV72" s="1190"/>
      <c r="AW72" s="1190"/>
      <c r="AX72" s="1190"/>
      <c r="AY72" s="1190"/>
      <c r="AZ72" s="1190"/>
      <c r="BA72" s="1190"/>
      <c r="BB72" s="1190"/>
      <c r="BC72" s="1190"/>
      <c r="BD72" s="1190"/>
      <c r="BE72" s="1190"/>
      <c r="BF72" s="1190"/>
      <c r="BG72" s="1190"/>
      <c r="BH72" s="1190"/>
      <c r="BI72" s="1190"/>
      <c r="BJ72" s="1190"/>
      <c r="BK72" s="1190"/>
      <c r="BL72" s="1190"/>
      <c r="BM72" s="1190"/>
      <c r="BN72" s="1190"/>
      <c r="BO72" s="1191"/>
      <c r="BP72" s="1192" t="s">
        <v>4</v>
      </c>
      <c r="BQ72" s="1192"/>
      <c r="BR72" s="1192"/>
      <c r="BS72" s="1192"/>
      <c r="BT72" s="1192"/>
      <c r="BU72" s="1192"/>
      <c r="BV72" s="1192"/>
      <c r="BW72" s="1192"/>
      <c r="BX72" s="1192" t="s">
        <v>5</v>
      </c>
      <c r="BY72" s="1192"/>
      <c r="BZ72" s="1192"/>
      <c r="CA72" s="1192"/>
      <c r="CB72" s="1192"/>
      <c r="CC72" s="1192"/>
      <c r="CD72" s="1192"/>
      <c r="CE72" s="1192"/>
      <c r="CF72" s="1192" t="s">
        <v>6</v>
      </c>
      <c r="CG72" s="1192"/>
      <c r="CH72" s="1192"/>
      <c r="CI72" s="1192"/>
      <c r="CJ72" s="1192"/>
      <c r="CK72" s="1192"/>
      <c r="CL72" s="1192"/>
      <c r="CM72" s="1192"/>
      <c r="CN72" s="1192" t="s">
        <v>7</v>
      </c>
      <c r="CO72" s="1192"/>
      <c r="CP72" s="1192"/>
      <c r="CQ72" s="1192"/>
      <c r="CR72" s="1192"/>
      <c r="CS72" s="1192"/>
      <c r="CT72" s="1192"/>
      <c r="CU72" s="1192"/>
      <c r="CV72" s="1192" t="s">
        <v>8</v>
      </c>
      <c r="CW72" s="1192"/>
      <c r="CX72" s="1192"/>
      <c r="CY72" s="1192"/>
      <c r="CZ72" s="1192"/>
      <c r="DA72" s="1192"/>
      <c r="DB72" s="1192"/>
      <c r="DC72" s="1192"/>
    </row>
    <row r="73" spans="2:107" x14ac:dyDescent="0.15">
      <c r="B73" s="12"/>
      <c r="G73" s="1193"/>
      <c r="H73" s="1193"/>
      <c r="I73" s="1193"/>
      <c r="J73" s="1193"/>
      <c r="K73" s="1199"/>
      <c r="L73" s="1199"/>
      <c r="M73" s="1199"/>
      <c r="N73" s="1199"/>
      <c r="AM73" s="21"/>
      <c r="AN73" s="1195" t="s">
        <v>9</v>
      </c>
      <c r="AO73" s="1195"/>
      <c r="AP73" s="1195"/>
      <c r="AQ73" s="1195"/>
      <c r="AR73" s="1195"/>
      <c r="AS73" s="1195"/>
      <c r="AT73" s="1195"/>
      <c r="AU73" s="1195"/>
      <c r="AV73" s="1195"/>
      <c r="AW73" s="1195"/>
      <c r="AX73" s="1195"/>
      <c r="AY73" s="1195"/>
      <c r="AZ73" s="1195"/>
      <c r="BA73" s="1195"/>
      <c r="BB73" s="1195" t="s">
        <v>10</v>
      </c>
      <c r="BC73" s="1195"/>
      <c r="BD73" s="1195"/>
      <c r="BE73" s="1195"/>
      <c r="BF73" s="1195"/>
      <c r="BG73" s="1195"/>
      <c r="BH73" s="1195"/>
      <c r="BI73" s="1195"/>
      <c r="BJ73" s="1195"/>
      <c r="BK73" s="1195"/>
      <c r="BL73" s="1195"/>
      <c r="BM73" s="1195"/>
      <c r="BN73" s="1195"/>
      <c r="BO73" s="1195"/>
      <c r="BP73" s="1177">
        <v>20</v>
      </c>
      <c r="BQ73" s="1177"/>
      <c r="BR73" s="1177"/>
      <c r="BS73" s="1177"/>
      <c r="BT73" s="1177"/>
      <c r="BU73" s="1177"/>
      <c r="BV73" s="1177"/>
      <c r="BW73" s="1177"/>
      <c r="BX73" s="1177">
        <v>42.6</v>
      </c>
      <c r="BY73" s="1177"/>
      <c r="BZ73" s="1177"/>
      <c r="CA73" s="1177"/>
      <c r="CB73" s="1177"/>
      <c r="CC73" s="1177"/>
      <c r="CD73" s="1177"/>
      <c r="CE73" s="1177"/>
      <c r="CF73" s="1177">
        <v>40.700000000000003</v>
      </c>
      <c r="CG73" s="1177"/>
      <c r="CH73" s="1177"/>
      <c r="CI73" s="1177"/>
      <c r="CJ73" s="1177"/>
      <c r="CK73" s="1177"/>
      <c r="CL73" s="1177"/>
      <c r="CM73" s="1177"/>
      <c r="CN73" s="1177">
        <v>44.2</v>
      </c>
      <c r="CO73" s="1177"/>
      <c r="CP73" s="1177"/>
      <c r="CQ73" s="1177"/>
      <c r="CR73" s="1177"/>
      <c r="CS73" s="1177"/>
      <c r="CT73" s="1177"/>
      <c r="CU73" s="1177"/>
      <c r="CV73" s="1177">
        <v>32.299999999999997</v>
      </c>
      <c r="CW73" s="1177"/>
      <c r="CX73" s="1177"/>
      <c r="CY73" s="1177"/>
      <c r="CZ73" s="1177"/>
      <c r="DA73" s="1177"/>
      <c r="DB73" s="1177"/>
      <c r="DC73" s="1177"/>
    </row>
    <row r="74" spans="2:107" x14ac:dyDescent="0.15">
      <c r="B74" s="12"/>
      <c r="G74" s="1193"/>
      <c r="H74" s="1193"/>
      <c r="I74" s="1193"/>
      <c r="J74" s="1193"/>
      <c r="K74" s="1199"/>
      <c r="L74" s="1199"/>
      <c r="M74" s="1199"/>
      <c r="N74" s="1199"/>
      <c r="AM74" s="21"/>
      <c r="AN74" s="1195"/>
      <c r="AO74" s="1195"/>
      <c r="AP74" s="1195"/>
      <c r="AQ74" s="1195"/>
      <c r="AR74" s="1195"/>
      <c r="AS74" s="1195"/>
      <c r="AT74" s="1195"/>
      <c r="AU74" s="1195"/>
      <c r="AV74" s="1195"/>
      <c r="AW74" s="1195"/>
      <c r="AX74" s="1195"/>
      <c r="AY74" s="1195"/>
      <c r="AZ74" s="1195"/>
      <c r="BA74" s="1195"/>
      <c r="BB74" s="1195"/>
      <c r="BC74" s="1195"/>
      <c r="BD74" s="1195"/>
      <c r="BE74" s="1195"/>
      <c r="BF74" s="1195"/>
      <c r="BG74" s="1195"/>
      <c r="BH74" s="1195"/>
      <c r="BI74" s="1195"/>
      <c r="BJ74" s="1195"/>
      <c r="BK74" s="1195"/>
      <c r="BL74" s="1195"/>
      <c r="BM74" s="1195"/>
      <c r="BN74" s="1195"/>
      <c r="BO74" s="1195"/>
      <c r="BP74" s="1177"/>
      <c r="BQ74" s="1177"/>
      <c r="BR74" s="1177"/>
      <c r="BS74" s="1177"/>
      <c r="BT74" s="1177"/>
      <c r="BU74" s="1177"/>
      <c r="BV74" s="1177"/>
      <c r="BW74" s="1177"/>
      <c r="BX74" s="1177"/>
      <c r="BY74" s="1177"/>
      <c r="BZ74" s="1177"/>
      <c r="CA74" s="1177"/>
      <c r="CB74" s="1177"/>
      <c r="CC74" s="1177"/>
      <c r="CD74" s="1177"/>
      <c r="CE74" s="1177"/>
      <c r="CF74" s="1177"/>
      <c r="CG74" s="1177"/>
      <c r="CH74" s="1177"/>
      <c r="CI74" s="1177"/>
      <c r="CJ74" s="1177"/>
      <c r="CK74" s="1177"/>
      <c r="CL74" s="1177"/>
      <c r="CM74" s="1177"/>
      <c r="CN74" s="1177"/>
      <c r="CO74" s="1177"/>
      <c r="CP74" s="1177"/>
      <c r="CQ74" s="1177"/>
      <c r="CR74" s="1177"/>
      <c r="CS74" s="1177"/>
      <c r="CT74" s="1177"/>
      <c r="CU74" s="1177"/>
      <c r="CV74" s="1177"/>
      <c r="CW74" s="1177"/>
      <c r="CX74" s="1177"/>
      <c r="CY74" s="1177"/>
      <c r="CZ74" s="1177"/>
      <c r="DA74" s="1177"/>
      <c r="DB74" s="1177"/>
      <c r="DC74" s="1177"/>
    </row>
    <row r="75" spans="2:107" x14ac:dyDescent="0.15">
      <c r="B75" s="12"/>
      <c r="G75" s="1193"/>
      <c r="H75" s="1193"/>
      <c r="I75" s="1188"/>
      <c r="J75" s="1188"/>
      <c r="K75" s="1194"/>
      <c r="L75" s="1194"/>
      <c r="M75" s="1194"/>
      <c r="N75" s="1194"/>
      <c r="AM75" s="21"/>
      <c r="AN75" s="1195"/>
      <c r="AO75" s="1195"/>
      <c r="AP75" s="1195"/>
      <c r="AQ75" s="1195"/>
      <c r="AR75" s="1195"/>
      <c r="AS75" s="1195"/>
      <c r="AT75" s="1195"/>
      <c r="AU75" s="1195"/>
      <c r="AV75" s="1195"/>
      <c r="AW75" s="1195"/>
      <c r="AX75" s="1195"/>
      <c r="AY75" s="1195"/>
      <c r="AZ75" s="1195"/>
      <c r="BA75" s="1195"/>
      <c r="BB75" s="1195" t="s">
        <v>14</v>
      </c>
      <c r="BC75" s="1195"/>
      <c r="BD75" s="1195"/>
      <c r="BE75" s="1195"/>
      <c r="BF75" s="1195"/>
      <c r="BG75" s="1195"/>
      <c r="BH75" s="1195"/>
      <c r="BI75" s="1195"/>
      <c r="BJ75" s="1195"/>
      <c r="BK75" s="1195"/>
      <c r="BL75" s="1195"/>
      <c r="BM75" s="1195"/>
      <c r="BN75" s="1195"/>
      <c r="BO75" s="1195"/>
      <c r="BP75" s="1177">
        <v>4.7</v>
      </c>
      <c r="BQ75" s="1177"/>
      <c r="BR75" s="1177"/>
      <c r="BS75" s="1177"/>
      <c r="BT75" s="1177"/>
      <c r="BU75" s="1177"/>
      <c r="BV75" s="1177"/>
      <c r="BW75" s="1177"/>
      <c r="BX75" s="1177">
        <v>6.2</v>
      </c>
      <c r="BY75" s="1177"/>
      <c r="BZ75" s="1177"/>
      <c r="CA75" s="1177"/>
      <c r="CB75" s="1177"/>
      <c r="CC75" s="1177"/>
      <c r="CD75" s="1177"/>
      <c r="CE75" s="1177"/>
      <c r="CF75" s="1177">
        <v>7.3</v>
      </c>
      <c r="CG75" s="1177"/>
      <c r="CH75" s="1177"/>
      <c r="CI75" s="1177"/>
      <c r="CJ75" s="1177"/>
      <c r="CK75" s="1177"/>
      <c r="CL75" s="1177"/>
      <c r="CM75" s="1177"/>
      <c r="CN75" s="1177">
        <v>8.5</v>
      </c>
      <c r="CO75" s="1177"/>
      <c r="CP75" s="1177"/>
      <c r="CQ75" s="1177"/>
      <c r="CR75" s="1177"/>
      <c r="CS75" s="1177"/>
      <c r="CT75" s="1177"/>
      <c r="CU75" s="1177"/>
      <c r="CV75" s="1177">
        <v>9.1</v>
      </c>
      <c r="CW75" s="1177"/>
      <c r="CX75" s="1177"/>
      <c r="CY75" s="1177"/>
      <c r="CZ75" s="1177"/>
      <c r="DA75" s="1177"/>
      <c r="DB75" s="1177"/>
      <c r="DC75" s="1177"/>
    </row>
    <row r="76" spans="2:107" x14ac:dyDescent="0.15">
      <c r="B76" s="12"/>
      <c r="G76" s="1193"/>
      <c r="H76" s="1193"/>
      <c r="I76" s="1188"/>
      <c r="J76" s="1188"/>
      <c r="K76" s="1194"/>
      <c r="L76" s="1194"/>
      <c r="M76" s="1194"/>
      <c r="N76" s="1194"/>
      <c r="AM76" s="21"/>
      <c r="AN76" s="1195"/>
      <c r="AO76" s="1195"/>
      <c r="AP76" s="1195"/>
      <c r="AQ76" s="1195"/>
      <c r="AR76" s="1195"/>
      <c r="AS76" s="1195"/>
      <c r="AT76" s="1195"/>
      <c r="AU76" s="1195"/>
      <c r="AV76" s="1195"/>
      <c r="AW76" s="1195"/>
      <c r="AX76" s="1195"/>
      <c r="AY76" s="1195"/>
      <c r="AZ76" s="1195"/>
      <c r="BA76" s="1195"/>
      <c r="BB76" s="1195"/>
      <c r="BC76" s="1195"/>
      <c r="BD76" s="1195"/>
      <c r="BE76" s="1195"/>
      <c r="BF76" s="1195"/>
      <c r="BG76" s="1195"/>
      <c r="BH76" s="1195"/>
      <c r="BI76" s="1195"/>
      <c r="BJ76" s="1195"/>
      <c r="BK76" s="1195"/>
      <c r="BL76" s="1195"/>
      <c r="BM76" s="1195"/>
      <c r="BN76" s="1195"/>
      <c r="BO76" s="1195"/>
      <c r="BP76" s="1177"/>
      <c r="BQ76" s="1177"/>
      <c r="BR76" s="1177"/>
      <c r="BS76" s="1177"/>
      <c r="BT76" s="1177"/>
      <c r="BU76" s="1177"/>
      <c r="BV76" s="1177"/>
      <c r="BW76" s="1177"/>
      <c r="BX76" s="1177"/>
      <c r="BY76" s="1177"/>
      <c r="BZ76" s="1177"/>
      <c r="CA76" s="1177"/>
      <c r="CB76" s="1177"/>
      <c r="CC76" s="1177"/>
      <c r="CD76" s="1177"/>
      <c r="CE76" s="1177"/>
      <c r="CF76" s="1177"/>
      <c r="CG76" s="1177"/>
      <c r="CH76" s="1177"/>
      <c r="CI76" s="1177"/>
      <c r="CJ76" s="1177"/>
      <c r="CK76" s="1177"/>
      <c r="CL76" s="1177"/>
      <c r="CM76" s="1177"/>
      <c r="CN76" s="1177"/>
      <c r="CO76" s="1177"/>
      <c r="CP76" s="1177"/>
      <c r="CQ76" s="1177"/>
      <c r="CR76" s="1177"/>
      <c r="CS76" s="1177"/>
      <c r="CT76" s="1177"/>
      <c r="CU76" s="1177"/>
      <c r="CV76" s="1177"/>
      <c r="CW76" s="1177"/>
      <c r="CX76" s="1177"/>
      <c r="CY76" s="1177"/>
      <c r="CZ76" s="1177"/>
      <c r="DA76" s="1177"/>
      <c r="DB76" s="1177"/>
      <c r="DC76" s="1177"/>
    </row>
    <row r="77" spans="2:107" x14ac:dyDescent="0.15">
      <c r="B77" s="12"/>
      <c r="G77" s="1188"/>
      <c r="H77" s="1188"/>
      <c r="I77" s="1188"/>
      <c r="J77" s="1188"/>
      <c r="K77" s="1199"/>
      <c r="L77" s="1199"/>
      <c r="M77" s="1199"/>
      <c r="N77" s="1199"/>
      <c r="AN77" s="1192" t="s">
        <v>12</v>
      </c>
      <c r="AO77" s="1192"/>
      <c r="AP77" s="1192"/>
      <c r="AQ77" s="1192"/>
      <c r="AR77" s="1192"/>
      <c r="AS77" s="1192"/>
      <c r="AT77" s="1192"/>
      <c r="AU77" s="1192"/>
      <c r="AV77" s="1192"/>
      <c r="AW77" s="1192"/>
      <c r="AX77" s="1192"/>
      <c r="AY77" s="1192"/>
      <c r="AZ77" s="1192"/>
      <c r="BA77" s="1192"/>
      <c r="BB77" s="1195" t="s">
        <v>10</v>
      </c>
      <c r="BC77" s="1195"/>
      <c r="BD77" s="1195"/>
      <c r="BE77" s="1195"/>
      <c r="BF77" s="1195"/>
      <c r="BG77" s="1195"/>
      <c r="BH77" s="1195"/>
      <c r="BI77" s="1195"/>
      <c r="BJ77" s="1195"/>
      <c r="BK77" s="1195"/>
      <c r="BL77" s="1195"/>
      <c r="BM77" s="1195"/>
      <c r="BN77" s="1195"/>
      <c r="BO77" s="1195"/>
      <c r="BP77" s="1177">
        <v>20.2</v>
      </c>
      <c r="BQ77" s="1177"/>
      <c r="BR77" s="1177"/>
      <c r="BS77" s="1177"/>
      <c r="BT77" s="1177"/>
      <c r="BU77" s="1177"/>
      <c r="BV77" s="1177"/>
      <c r="BW77" s="1177"/>
      <c r="BX77" s="1177">
        <v>38.5</v>
      </c>
      <c r="BY77" s="1177"/>
      <c r="BZ77" s="1177"/>
      <c r="CA77" s="1177"/>
      <c r="CB77" s="1177"/>
      <c r="CC77" s="1177"/>
      <c r="CD77" s="1177"/>
      <c r="CE77" s="1177"/>
      <c r="CF77" s="1177">
        <v>32.799999999999997</v>
      </c>
      <c r="CG77" s="1177"/>
      <c r="CH77" s="1177"/>
      <c r="CI77" s="1177"/>
      <c r="CJ77" s="1177"/>
      <c r="CK77" s="1177"/>
      <c r="CL77" s="1177"/>
      <c r="CM77" s="1177"/>
      <c r="CN77" s="1177">
        <v>20.9</v>
      </c>
      <c r="CO77" s="1177"/>
      <c r="CP77" s="1177"/>
      <c r="CQ77" s="1177"/>
      <c r="CR77" s="1177"/>
      <c r="CS77" s="1177"/>
      <c r="CT77" s="1177"/>
      <c r="CU77" s="1177"/>
      <c r="CV77" s="1177">
        <v>21</v>
      </c>
      <c r="CW77" s="1177"/>
      <c r="CX77" s="1177"/>
      <c r="CY77" s="1177"/>
      <c r="CZ77" s="1177"/>
      <c r="DA77" s="1177"/>
      <c r="DB77" s="1177"/>
      <c r="DC77" s="1177"/>
    </row>
    <row r="78" spans="2:107" x14ac:dyDescent="0.15">
      <c r="B78" s="12"/>
      <c r="G78" s="1188"/>
      <c r="H78" s="1188"/>
      <c r="I78" s="1188"/>
      <c r="J78" s="1188"/>
      <c r="K78" s="1199"/>
      <c r="L78" s="1199"/>
      <c r="M78" s="1199"/>
      <c r="N78" s="1199"/>
      <c r="AN78" s="1192"/>
      <c r="AO78" s="1192"/>
      <c r="AP78" s="1192"/>
      <c r="AQ78" s="1192"/>
      <c r="AR78" s="1192"/>
      <c r="AS78" s="1192"/>
      <c r="AT78" s="1192"/>
      <c r="AU78" s="1192"/>
      <c r="AV78" s="1192"/>
      <c r="AW78" s="1192"/>
      <c r="AX78" s="1192"/>
      <c r="AY78" s="1192"/>
      <c r="AZ78" s="1192"/>
      <c r="BA78" s="1192"/>
      <c r="BB78" s="1195"/>
      <c r="BC78" s="1195"/>
      <c r="BD78" s="1195"/>
      <c r="BE78" s="1195"/>
      <c r="BF78" s="1195"/>
      <c r="BG78" s="1195"/>
      <c r="BH78" s="1195"/>
      <c r="BI78" s="1195"/>
      <c r="BJ78" s="1195"/>
      <c r="BK78" s="1195"/>
      <c r="BL78" s="1195"/>
      <c r="BM78" s="1195"/>
      <c r="BN78" s="1195"/>
      <c r="BO78" s="1195"/>
      <c r="BP78" s="1177"/>
      <c r="BQ78" s="1177"/>
      <c r="BR78" s="1177"/>
      <c r="BS78" s="1177"/>
      <c r="BT78" s="1177"/>
      <c r="BU78" s="1177"/>
      <c r="BV78" s="1177"/>
      <c r="BW78" s="1177"/>
      <c r="BX78" s="1177"/>
      <c r="BY78" s="1177"/>
      <c r="BZ78" s="1177"/>
      <c r="CA78" s="1177"/>
      <c r="CB78" s="1177"/>
      <c r="CC78" s="1177"/>
      <c r="CD78" s="1177"/>
      <c r="CE78" s="1177"/>
      <c r="CF78" s="1177"/>
      <c r="CG78" s="1177"/>
      <c r="CH78" s="1177"/>
      <c r="CI78" s="1177"/>
      <c r="CJ78" s="1177"/>
      <c r="CK78" s="1177"/>
      <c r="CL78" s="1177"/>
      <c r="CM78" s="1177"/>
      <c r="CN78" s="1177"/>
      <c r="CO78" s="1177"/>
      <c r="CP78" s="1177"/>
      <c r="CQ78" s="1177"/>
      <c r="CR78" s="1177"/>
      <c r="CS78" s="1177"/>
      <c r="CT78" s="1177"/>
      <c r="CU78" s="1177"/>
      <c r="CV78" s="1177"/>
      <c r="CW78" s="1177"/>
      <c r="CX78" s="1177"/>
      <c r="CY78" s="1177"/>
      <c r="CZ78" s="1177"/>
      <c r="DA78" s="1177"/>
      <c r="DB78" s="1177"/>
      <c r="DC78" s="1177"/>
    </row>
    <row r="79" spans="2:107" x14ac:dyDescent="0.15">
      <c r="B79" s="12"/>
      <c r="G79" s="1188"/>
      <c r="H79" s="1188"/>
      <c r="I79" s="1197"/>
      <c r="J79" s="1197"/>
      <c r="K79" s="1200"/>
      <c r="L79" s="1200"/>
      <c r="M79" s="1200"/>
      <c r="N79" s="1200"/>
      <c r="AN79" s="1192"/>
      <c r="AO79" s="1192"/>
      <c r="AP79" s="1192"/>
      <c r="AQ79" s="1192"/>
      <c r="AR79" s="1192"/>
      <c r="AS79" s="1192"/>
      <c r="AT79" s="1192"/>
      <c r="AU79" s="1192"/>
      <c r="AV79" s="1192"/>
      <c r="AW79" s="1192"/>
      <c r="AX79" s="1192"/>
      <c r="AY79" s="1192"/>
      <c r="AZ79" s="1192"/>
      <c r="BA79" s="1192"/>
      <c r="BB79" s="1195" t="s">
        <v>14</v>
      </c>
      <c r="BC79" s="1195"/>
      <c r="BD79" s="1195"/>
      <c r="BE79" s="1195"/>
      <c r="BF79" s="1195"/>
      <c r="BG79" s="1195"/>
      <c r="BH79" s="1195"/>
      <c r="BI79" s="1195"/>
      <c r="BJ79" s="1195"/>
      <c r="BK79" s="1195"/>
      <c r="BL79" s="1195"/>
      <c r="BM79" s="1195"/>
      <c r="BN79" s="1195"/>
      <c r="BO79" s="1195"/>
      <c r="BP79" s="1177">
        <v>9.3000000000000007</v>
      </c>
      <c r="BQ79" s="1177"/>
      <c r="BR79" s="1177"/>
      <c r="BS79" s="1177"/>
      <c r="BT79" s="1177"/>
      <c r="BU79" s="1177"/>
      <c r="BV79" s="1177"/>
      <c r="BW79" s="1177"/>
      <c r="BX79" s="1177">
        <v>9.1999999999999993</v>
      </c>
      <c r="BY79" s="1177"/>
      <c r="BZ79" s="1177"/>
      <c r="CA79" s="1177"/>
      <c r="CB79" s="1177"/>
      <c r="CC79" s="1177"/>
      <c r="CD79" s="1177"/>
      <c r="CE79" s="1177"/>
      <c r="CF79" s="1177">
        <v>9.1</v>
      </c>
      <c r="CG79" s="1177"/>
      <c r="CH79" s="1177"/>
      <c r="CI79" s="1177"/>
      <c r="CJ79" s="1177"/>
      <c r="CK79" s="1177"/>
      <c r="CL79" s="1177"/>
      <c r="CM79" s="1177"/>
      <c r="CN79" s="1177">
        <v>9.1</v>
      </c>
      <c r="CO79" s="1177"/>
      <c r="CP79" s="1177"/>
      <c r="CQ79" s="1177"/>
      <c r="CR79" s="1177"/>
      <c r="CS79" s="1177"/>
      <c r="CT79" s="1177"/>
      <c r="CU79" s="1177"/>
      <c r="CV79" s="1177">
        <v>9.1999999999999993</v>
      </c>
      <c r="CW79" s="1177"/>
      <c r="CX79" s="1177"/>
      <c r="CY79" s="1177"/>
      <c r="CZ79" s="1177"/>
      <c r="DA79" s="1177"/>
      <c r="DB79" s="1177"/>
      <c r="DC79" s="1177"/>
    </row>
    <row r="80" spans="2:107" x14ac:dyDescent="0.15">
      <c r="B80" s="12"/>
      <c r="G80" s="1188"/>
      <c r="H80" s="1188"/>
      <c r="I80" s="1197"/>
      <c r="J80" s="1197"/>
      <c r="K80" s="1200"/>
      <c r="L80" s="1200"/>
      <c r="M80" s="1200"/>
      <c r="N80" s="1200"/>
      <c r="AN80" s="1192"/>
      <c r="AO80" s="1192"/>
      <c r="AP80" s="1192"/>
      <c r="AQ80" s="1192"/>
      <c r="AR80" s="1192"/>
      <c r="AS80" s="1192"/>
      <c r="AT80" s="1192"/>
      <c r="AU80" s="1192"/>
      <c r="AV80" s="1192"/>
      <c r="AW80" s="1192"/>
      <c r="AX80" s="1192"/>
      <c r="AY80" s="1192"/>
      <c r="AZ80" s="1192"/>
      <c r="BA80" s="1192"/>
      <c r="BB80" s="1195"/>
      <c r="BC80" s="1195"/>
      <c r="BD80" s="1195"/>
      <c r="BE80" s="1195"/>
      <c r="BF80" s="1195"/>
      <c r="BG80" s="1195"/>
      <c r="BH80" s="1195"/>
      <c r="BI80" s="1195"/>
      <c r="BJ80" s="1195"/>
      <c r="BK80" s="1195"/>
      <c r="BL80" s="1195"/>
      <c r="BM80" s="1195"/>
      <c r="BN80" s="1195"/>
      <c r="BO80" s="1195"/>
      <c r="BP80" s="1177"/>
      <c r="BQ80" s="1177"/>
      <c r="BR80" s="1177"/>
      <c r="BS80" s="1177"/>
      <c r="BT80" s="1177"/>
      <c r="BU80" s="1177"/>
      <c r="BV80" s="1177"/>
      <c r="BW80" s="1177"/>
      <c r="BX80" s="1177"/>
      <c r="BY80" s="1177"/>
      <c r="BZ80" s="1177"/>
      <c r="CA80" s="1177"/>
      <c r="CB80" s="1177"/>
      <c r="CC80" s="1177"/>
      <c r="CD80" s="1177"/>
      <c r="CE80" s="1177"/>
      <c r="CF80" s="1177"/>
      <c r="CG80" s="1177"/>
      <c r="CH80" s="1177"/>
      <c r="CI80" s="1177"/>
      <c r="CJ80" s="1177"/>
      <c r="CK80" s="1177"/>
      <c r="CL80" s="1177"/>
      <c r="CM80" s="1177"/>
      <c r="CN80" s="1177"/>
      <c r="CO80" s="1177"/>
      <c r="CP80" s="1177"/>
      <c r="CQ80" s="1177"/>
      <c r="CR80" s="1177"/>
      <c r="CS80" s="1177"/>
      <c r="CT80" s="1177"/>
      <c r="CU80" s="1177"/>
      <c r="CV80" s="1177"/>
      <c r="CW80" s="1177"/>
      <c r="CX80" s="1177"/>
      <c r="CY80" s="1177"/>
      <c r="CZ80" s="1177"/>
      <c r="DA80" s="1177"/>
      <c r="DB80" s="1177"/>
      <c r="DC80" s="117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UF2XJFLTcQlce0GwvwQ0rUIXOFpkkJH+dRNBE9tnsTwvMOfPFl3jeFLzTehls3JLM5E/6xaZG4OxyL/nMsxuw==" saltValue="TQm6U8EI9wM6nSH02Rhw2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DHvkJoXJTJySx1Pn/mHR96hZJFUwz5i4qTnItBbE6lCgG+q1sju20wlKf+0ZST9TJ2lU2MBAXrlGWsxof3K+0A==" saltValue="nGaHyDpMNriUXMOkpZhq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9JMy5/b108HovwtDej2eO3EjkUDDG4Chcawv8pXIUt3ANV+PwgMjO1Bopxs7LEexfi9U8nhhbyJ7bHfkQJ5CAg==" saltValue="obnmQ+IhqWFZqK+Kmf6Z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854FC-C3AA-4661-B0DD-C05B54A30D8D}">
  <sheetPr>
    <pageSetUpPr fitToPage="1"/>
  </sheetPr>
  <dimension ref="B1:EM49"/>
  <sheetViews>
    <sheetView showGridLines="0"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9" t="s">
        <v>144</v>
      </c>
      <c r="DI1" s="690"/>
      <c r="DJ1" s="690"/>
      <c r="DK1" s="690"/>
      <c r="DL1" s="690"/>
      <c r="DM1" s="690"/>
      <c r="DN1" s="691"/>
      <c r="DO1" s="76"/>
      <c r="DP1" s="689" t="s">
        <v>145</v>
      </c>
      <c r="DQ1" s="690"/>
      <c r="DR1" s="690"/>
      <c r="DS1" s="690"/>
      <c r="DT1" s="690"/>
      <c r="DU1" s="690"/>
      <c r="DV1" s="690"/>
      <c r="DW1" s="690"/>
      <c r="DX1" s="690"/>
      <c r="DY1" s="690"/>
      <c r="DZ1" s="690"/>
      <c r="EA1" s="690"/>
      <c r="EB1" s="690"/>
      <c r="EC1" s="691"/>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51" t="s">
        <v>147</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148</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149</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15">
      <c r="B4" s="651" t="s">
        <v>24</v>
      </c>
      <c r="C4" s="652"/>
      <c r="D4" s="652"/>
      <c r="E4" s="652"/>
      <c r="F4" s="652"/>
      <c r="G4" s="652"/>
      <c r="H4" s="652"/>
      <c r="I4" s="652"/>
      <c r="J4" s="652"/>
      <c r="K4" s="652"/>
      <c r="L4" s="652"/>
      <c r="M4" s="652"/>
      <c r="N4" s="652"/>
      <c r="O4" s="652"/>
      <c r="P4" s="652"/>
      <c r="Q4" s="653"/>
      <c r="R4" s="651" t="s">
        <v>150</v>
      </c>
      <c r="S4" s="652"/>
      <c r="T4" s="652"/>
      <c r="U4" s="652"/>
      <c r="V4" s="652"/>
      <c r="W4" s="652"/>
      <c r="X4" s="652"/>
      <c r="Y4" s="653"/>
      <c r="Z4" s="651" t="s">
        <v>151</v>
      </c>
      <c r="AA4" s="652"/>
      <c r="AB4" s="652"/>
      <c r="AC4" s="653"/>
      <c r="AD4" s="651" t="s">
        <v>152</v>
      </c>
      <c r="AE4" s="652"/>
      <c r="AF4" s="652"/>
      <c r="AG4" s="652"/>
      <c r="AH4" s="652"/>
      <c r="AI4" s="652"/>
      <c r="AJ4" s="652"/>
      <c r="AK4" s="653"/>
      <c r="AL4" s="651" t="s">
        <v>151</v>
      </c>
      <c r="AM4" s="652"/>
      <c r="AN4" s="652"/>
      <c r="AO4" s="653"/>
      <c r="AP4" s="692" t="s">
        <v>153</v>
      </c>
      <c r="AQ4" s="692"/>
      <c r="AR4" s="692"/>
      <c r="AS4" s="692"/>
      <c r="AT4" s="692"/>
      <c r="AU4" s="692"/>
      <c r="AV4" s="692"/>
      <c r="AW4" s="692"/>
      <c r="AX4" s="692"/>
      <c r="AY4" s="692"/>
      <c r="AZ4" s="692"/>
      <c r="BA4" s="692"/>
      <c r="BB4" s="692"/>
      <c r="BC4" s="692"/>
      <c r="BD4" s="692"/>
      <c r="BE4" s="692"/>
      <c r="BF4" s="692"/>
      <c r="BG4" s="692" t="s">
        <v>154</v>
      </c>
      <c r="BH4" s="692"/>
      <c r="BI4" s="692"/>
      <c r="BJ4" s="692"/>
      <c r="BK4" s="692"/>
      <c r="BL4" s="692"/>
      <c r="BM4" s="692"/>
      <c r="BN4" s="692"/>
      <c r="BO4" s="692" t="s">
        <v>151</v>
      </c>
      <c r="BP4" s="692"/>
      <c r="BQ4" s="692"/>
      <c r="BR4" s="692"/>
      <c r="BS4" s="692" t="s">
        <v>155</v>
      </c>
      <c r="BT4" s="692"/>
      <c r="BU4" s="692"/>
      <c r="BV4" s="692"/>
      <c r="BW4" s="692"/>
      <c r="BX4" s="692"/>
      <c r="BY4" s="692"/>
      <c r="BZ4" s="692"/>
      <c r="CA4" s="692"/>
      <c r="CB4" s="692"/>
      <c r="CD4" s="651" t="s">
        <v>156</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x14ac:dyDescent="0.15">
      <c r="B5" s="648" t="s">
        <v>157</v>
      </c>
      <c r="C5" s="649"/>
      <c r="D5" s="649"/>
      <c r="E5" s="649"/>
      <c r="F5" s="649"/>
      <c r="G5" s="649"/>
      <c r="H5" s="649"/>
      <c r="I5" s="649"/>
      <c r="J5" s="649"/>
      <c r="K5" s="649"/>
      <c r="L5" s="649"/>
      <c r="M5" s="649"/>
      <c r="N5" s="649"/>
      <c r="O5" s="649"/>
      <c r="P5" s="649"/>
      <c r="Q5" s="650"/>
      <c r="R5" s="645">
        <v>4411303</v>
      </c>
      <c r="S5" s="646"/>
      <c r="T5" s="646"/>
      <c r="U5" s="646"/>
      <c r="V5" s="646"/>
      <c r="W5" s="646"/>
      <c r="X5" s="646"/>
      <c r="Y5" s="674"/>
      <c r="Z5" s="687">
        <v>60.2</v>
      </c>
      <c r="AA5" s="687"/>
      <c r="AB5" s="687"/>
      <c r="AC5" s="687"/>
      <c r="AD5" s="688">
        <v>4411303</v>
      </c>
      <c r="AE5" s="688"/>
      <c r="AF5" s="688"/>
      <c r="AG5" s="688"/>
      <c r="AH5" s="688"/>
      <c r="AI5" s="688"/>
      <c r="AJ5" s="688"/>
      <c r="AK5" s="688"/>
      <c r="AL5" s="675">
        <v>89</v>
      </c>
      <c r="AM5" s="660"/>
      <c r="AN5" s="660"/>
      <c r="AO5" s="676"/>
      <c r="AP5" s="648" t="s">
        <v>158</v>
      </c>
      <c r="AQ5" s="649"/>
      <c r="AR5" s="649"/>
      <c r="AS5" s="649"/>
      <c r="AT5" s="649"/>
      <c r="AU5" s="649"/>
      <c r="AV5" s="649"/>
      <c r="AW5" s="649"/>
      <c r="AX5" s="649"/>
      <c r="AY5" s="649"/>
      <c r="AZ5" s="649"/>
      <c r="BA5" s="649"/>
      <c r="BB5" s="649"/>
      <c r="BC5" s="649"/>
      <c r="BD5" s="649"/>
      <c r="BE5" s="649"/>
      <c r="BF5" s="650"/>
      <c r="BG5" s="595">
        <v>4398189</v>
      </c>
      <c r="BH5" s="596"/>
      <c r="BI5" s="596"/>
      <c r="BJ5" s="596"/>
      <c r="BK5" s="596"/>
      <c r="BL5" s="596"/>
      <c r="BM5" s="596"/>
      <c r="BN5" s="597"/>
      <c r="BO5" s="629">
        <v>99.7</v>
      </c>
      <c r="BP5" s="629"/>
      <c r="BQ5" s="629"/>
      <c r="BR5" s="629"/>
      <c r="BS5" s="630">
        <v>69376</v>
      </c>
      <c r="BT5" s="630"/>
      <c r="BU5" s="630"/>
      <c r="BV5" s="630"/>
      <c r="BW5" s="630"/>
      <c r="BX5" s="630"/>
      <c r="BY5" s="630"/>
      <c r="BZ5" s="630"/>
      <c r="CA5" s="630"/>
      <c r="CB5" s="670"/>
      <c r="CD5" s="651" t="s">
        <v>153</v>
      </c>
      <c r="CE5" s="652"/>
      <c r="CF5" s="652"/>
      <c r="CG5" s="652"/>
      <c r="CH5" s="652"/>
      <c r="CI5" s="652"/>
      <c r="CJ5" s="652"/>
      <c r="CK5" s="652"/>
      <c r="CL5" s="652"/>
      <c r="CM5" s="652"/>
      <c r="CN5" s="652"/>
      <c r="CO5" s="652"/>
      <c r="CP5" s="652"/>
      <c r="CQ5" s="653"/>
      <c r="CR5" s="651" t="s">
        <v>159</v>
      </c>
      <c r="CS5" s="652"/>
      <c r="CT5" s="652"/>
      <c r="CU5" s="652"/>
      <c r="CV5" s="652"/>
      <c r="CW5" s="652"/>
      <c r="CX5" s="652"/>
      <c r="CY5" s="653"/>
      <c r="CZ5" s="651" t="s">
        <v>151</v>
      </c>
      <c r="DA5" s="652"/>
      <c r="DB5" s="652"/>
      <c r="DC5" s="653"/>
      <c r="DD5" s="651" t="s">
        <v>160</v>
      </c>
      <c r="DE5" s="652"/>
      <c r="DF5" s="652"/>
      <c r="DG5" s="652"/>
      <c r="DH5" s="652"/>
      <c r="DI5" s="652"/>
      <c r="DJ5" s="652"/>
      <c r="DK5" s="652"/>
      <c r="DL5" s="652"/>
      <c r="DM5" s="652"/>
      <c r="DN5" s="652"/>
      <c r="DO5" s="652"/>
      <c r="DP5" s="653"/>
      <c r="DQ5" s="651" t="s">
        <v>161</v>
      </c>
      <c r="DR5" s="652"/>
      <c r="DS5" s="652"/>
      <c r="DT5" s="652"/>
      <c r="DU5" s="652"/>
      <c r="DV5" s="652"/>
      <c r="DW5" s="652"/>
      <c r="DX5" s="652"/>
      <c r="DY5" s="652"/>
      <c r="DZ5" s="652"/>
      <c r="EA5" s="652"/>
      <c r="EB5" s="652"/>
      <c r="EC5" s="653"/>
    </row>
    <row r="6" spans="2:143" ht="11.25" customHeight="1" x14ac:dyDescent="0.15">
      <c r="B6" s="592" t="s">
        <v>162</v>
      </c>
      <c r="C6" s="593"/>
      <c r="D6" s="593"/>
      <c r="E6" s="593"/>
      <c r="F6" s="593"/>
      <c r="G6" s="593"/>
      <c r="H6" s="593"/>
      <c r="I6" s="593"/>
      <c r="J6" s="593"/>
      <c r="K6" s="593"/>
      <c r="L6" s="593"/>
      <c r="M6" s="593"/>
      <c r="N6" s="593"/>
      <c r="O6" s="593"/>
      <c r="P6" s="593"/>
      <c r="Q6" s="594"/>
      <c r="R6" s="595">
        <v>114649</v>
      </c>
      <c r="S6" s="596"/>
      <c r="T6" s="596"/>
      <c r="U6" s="596"/>
      <c r="V6" s="596"/>
      <c r="W6" s="596"/>
      <c r="X6" s="596"/>
      <c r="Y6" s="597"/>
      <c r="Z6" s="629">
        <v>1.6</v>
      </c>
      <c r="AA6" s="629"/>
      <c r="AB6" s="629"/>
      <c r="AC6" s="629"/>
      <c r="AD6" s="630">
        <v>114649</v>
      </c>
      <c r="AE6" s="630"/>
      <c r="AF6" s="630"/>
      <c r="AG6" s="630"/>
      <c r="AH6" s="630"/>
      <c r="AI6" s="630"/>
      <c r="AJ6" s="630"/>
      <c r="AK6" s="630"/>
      <c r="AL6" s="598">
        <v>2.2999999999999998</v>
      </c>
      <c r="AM6" s="599"/>
      <c r="AN6" s="599"/>
      <c r="AO6" s="631"/>
      <c r="AP6" s="592" t="s">
        <v>163</v>
      </c>
      <c r="AQ6" s="593"/>
      <c r="AR6" s="593"/>
      <c r="AS6" s="593"/>
      <c r="AT6" s="593"/>
      <c r="AU6" s="593"/>
      <c r="AV6" s="593"/>
      <c r="AW6" s="593"/>
      <c r="AX6" s="593"/>
      <c r="AY6" s="593"/>
      <c r="AZ6" s="593"/>
      <c r="BA6" s="593"/>
      <c r="BB6" s="593"/>
      <c r="BC6" s="593"/>
      <c r="BD6" s="593"/>
      <c r="BE6" s="593"/>
      <c r="BF6" s="594"/>
      <c r="BG6" s="595">
        <v>4398189</v>
      </c>
      <c r="BH6" s="596"/>
      <c r="BI6" s="596"/>
      <c r="BJ6" s="596"/>
      <c r="BK6" s="596"/>
      <c r="BL6" s="596"/>
      <c r="BM6" s="596"/>
      <c r="BN6" s="597"/>
      <c r="BO6" s="629">
        <v>99.7</v>
      </c>
      <c r="BP6" s="629"/>
      <c r="BQ6" s="629"/>
      <c r="BR6" s="629"/>
      <c r="BS6" s="630">
        <v>69376</v>
      </c>
      <c r="BT6" s="630"/>
      <c r="BU6" s="630"/>
      <c r="BV6" s="630"/>
      <c r="BW6" s="630"/>
      <c r="BX6" s="630"/>
      <c r="BY6" s="630"/>
      <c r="BZ6" s="630"/>
      <c r="CA6" s="630"/>
      <c r="CB6" s="670"/>
      <c r="CD6" s="648" t="s">
        <v>164</v>
      </c>
      <c r="CE6" s="649"/>
      <c r="CF6" s="649"/>
      <c r="CG6" s="649"/>
      <c r="CH6" s="649"/>
      <c r="CI6" s="649"/>
      <c r="CJ6" s="649"/>
      <c r="CK6" s="649"/>
      <c r="CL6" s="649"/>
      <c r="CM6" s="649"/>
      <c r="CN6" s="649"/>
      <c r="CO6" s="649"/>
      <c r="CP6" s="649"/>
      <c r="CQ6" s="650"/>
      <c r="CR6" s="595">
        <v>99112</v>
      </c>
      <c r="CS6" s="596"/>
      <c r="CT6" s="596"/>
      <c r="CU6" s="596"/>
      <c r="CV6" s="596"/>
      <c r="CW6" s="596"/>
      <c r="CX6" s="596"/>
      <c r="CY6" s="597"/>
      <c r="CZ6" s="675">
        <v>1.5</v>
      </c>
      <c r="DA6" s="660"/>
      <c r="DB6" s="660"/>
      <c r="DC6" s="677"/>
      <c r="DD6" s="601" t="s">
        <v>64</v>
      </c>
      <c r="DE6" s="596"/>
      <c r="DF6" s="596"/>
      <c r="DG6" s="596"/>
      <c r="DH6" s="596"/>
      <c r="DI6" s="596"/>
      <c r="DJ6" s="596"/>
      <c r="DK6" s="596"/>
      <c r="DL6" s="596"/>
      <c r="DM6" s="596"/>
      <c r="DN6" s="596"/>
      <c r="DO6" s="596"/>
      <c r="DP6" s="597"/>
      <c r="DQ6" s="601">
        <v>99112</v>
      </c>
      <c r="DR6" s="596"/>
      <c r="DS6" s="596"/>
      <c r="DT6" s="596"/>
      <c r="DU6" s="596"/>
      <c r="DV6" s="596"/>
      <c r="DW6" s="596"/>
      <c r="DX6" s="596"/>
      <c r="DY6" s="596"/>
      <c r="DZ6" s="596"/>
      <c r="EA6" s="596"/>
      <c r="EB6" s="596"/>
      <c r="EC6" s="636"/>
    </row>
    <row r="7" spans="2:143" ht="11.25" customHeight="1" x14ac:dyDescent="0.15">
      <c r="B7" s="592" t="s">
        <v>165</v>
      </c>
      <c r="C7" s="593"/>
      <c r="D7" s="593"/>
      <c r="E7" s="593"/>
      <c r="F7" s="593"/>
      <c r="G7" s="593"/>
      <c r="H7" s="593"/>
      <c r="I7" s="593"/>
      <c r="J7" s="593"/>
      <c r="K7" s="593"/>
      <c r="L7" s="593"/>
      <c r="M7" s="593"/>
      <c r="N7" s="593"/>
      <c r="O7" s="593"/>
      <c r="P7" s="593"/>
      <c r="Q7" s="594"/>
      <c r="R7" s="595">
        <v>1032</v>
      </c>
      <c r="S7" s="596"/>
      <c r="T7" s="596"/>
      <c r="U7" s="596"/>
      <c r="V7" s="596"/>
      <c r="W7" s="596"/>
      <c r="X7" s="596"/>
      <c r="Y7" s="597"/>
      <c r="Z7" s="629">
        <v>0</v>
      </c>
      <c r="AA7" s="629"/>
      <c r="AB7" s="629"/>
      <c r="AC7" s="629"/>
      <c r="AD7" s="630">
        <v>1032</v>
      </c>
      <c r="AE7" s="630"/>
      <c r="AF7" s="630"/>
      <c r="AG7" s="630"/>
      <c r="AH7" s="630"/>
      <c r="AI7" s="630"/>
      <c r="AJ7" s="630"/>
      <c r="AK7" s="630"/>
      <c r="AL7" s="598">
        <v>0</v>
      </c>
      <c r="AM7" s="599"/>
      <c r="AN7" s="599"/>
      <c r="AO7" s="631"/>
      <c r="AP7" s="592" t="s">
        <v>166</v>
      </c>
      <c r="AQ7" s="593"/>
      <c r="AR7" s="593"/>
      <c r="AS7" s="593"/>
      <c r="AT7" s="593"/>
      <c r="AU7" s="593"/>
      <c r="AV7" s="593"/>
      <c r="AW7" s="593"/>
      <c r="AX7" s="593"/>
      <c r="AY7" s="593"/>
      <c r="AZ7" s="593"/>
      <c r="BA7" s="593"/>
      <c r="BB7" s="593"/>
      <c r="BC7" s="593"/>
      <c r="BD7" s="593"/>
      <c r="BE7" s="593"/>
      <c r="BF7" s="594"/>
      <c r="BG7" s="595">
        <v>977656</v>
      </c>
      <c r="BH7" s="596"/>
      <c r="BI7" s="596"/>
      <c r="BJ7" s="596"/>
      <c r="BK7" s="596"/>
      <c r="BL7" s="596"/>
      <c r="BM7" s="596"/>
      <c r="BN7" s="597"/>
      <c r="BO7" s="629">
        <v>22.2</v>
      </c>
      <c r="BP7" s="629"/>
      <c r="BQ7" s="629"/>
      <c r="BR7" s="629"/>
      <c r="BS7" s="630">
        <v>69376</v>
      </c>
      <c r="BT7" s="630"/>
      <c r="BU7" s="630"/>
      <c r="BV7" s="630"/>
      <c r="BW7" s="630"/>
      <c r="BX7" s="630"/>
      <c r="BY7" s="630"/>
      <c r="BZ7" s="630"/>
      <c r="CA7" s="630"/>
      <c r="CB7" s="670"/>
      <c r="CD7" s="592" t="s">
        <v>167</v>
      </c>
      <c r="CE7" s="593"/>
      <c r="CF7" s="593"/>
      <c r="CG7" s="593"/>
      <c r="CH7" s="593"/>
      <c r="CI7" s="593"/>
      <c r="CJ7" s="593"/>
      <c r="CK7" s="593"/>
      <c r="CL7" s="593"/>
      <c r="CM7" s="593"/>
      <c r="CN7" s="593"/>
      <c r="CO7" s="593"/>
      <c r="CP7" s="593"/>
      <c r="CQ7" s="594"/>
      <c r="CR7" s="595">
        <v>884421</v>
      </c>
      <c r="CS7" s="596"/>
      <c r="CT7" s="596"/>
      <c r="CU7" s="596"/>
      <c r="CV7" s="596"/>
      <c r="CW7" s="596"/>
      <c r="CX7" s="596"/>
      <c r="CY7" s="597"/>
      <c r="CZ7" s="629">
        <v>13.3</v>
      </c>
      <c r="DA7" s="629"/>
      <c r="DB7" s="629"/>
      <c r="DC7" s="629"/>
      <c r="DD7" s="601">
        <v>28738</v>
      </c>
      <c r="DE7" s="596"/>
      <c r="DF7" s="596"/>
      <c r="DG7" s="596"/>
      <c r="DH7" s="596"/>
      <c r="DI7" s="596"/>
      <c r="DJ7" s="596"/>
      <c r="DK7" s="596"/>
      <c r="DL7" s="596"/>
      <c r="DM7" s="596"/>
      <c r="DN7" s="596"/>
      <c r="DO7" s="596"/>
      <c r="DP7" s="597"/>
      <c r="DQ7" s="601">
        <v>760831</v>
      </c>
      <c r="DR7" s="596"/>
      <c r="DS7" s="596"/>
      <c r="DT7" s="596"/>
      <c r="DU7" s="596"/>
      <c r="DV7" s="596"/>
      <c r="DW7" s="596"/>
      <c r="DX7" s="596"/>
      <c r="DY7" s="596"/>
      <c r="DZ7" s="596"/>
      <c r="EA7" s="596"/>
      <c r="EB7" s="596"/>
      <c r="EC7" s="636"/>
    </row>
    <row r="8" spans="2:143" ht="11.25" customHeight="1" x14ac:dyDescent="0.15">
      <c r="B8" s="592" t="s">
        <v>168</v>
      </c>
      <c r="C8" s="593"/>
      <c r="D8" s="593"/>
      <c r="E8" s="593"/>
      <c r="F8" s="593"/>
      <c r="G8" s="593"/>
      <c r="H8" s="593"/>
      <c r="I8" s="593"/>
      <c r="J8" s="593"/>
      <c r="K8" s="593"/>
      <c r="L8" s="593"/>
      <c r="M8" s="593"/>
      <c r="N8" s="593"/>
      <c r="O8" s="593"/>
      <c r="P8" s="593"/>
      <c r="Q8" s="594"/>
      <c r="R8" s="595">
        <v>5317</v>
      </c>
      <c r="S8" s="596"/>
      <c r="T8" s="596"/>
      <c r="U8" s="596"/>
      <c r="V8" s="596"/>
      <c r="W8" s="596"/>
      <c r="X8" s="596"/>
      <c r="Y8" s="597"/>
      <c r="Z8" s="629">
        <v>0.1</v>
      </c>
      <c r="AA8" s="629"/>
      <c r="AB8" s="629"/>
      <c r="AC8" s="629"/>
      <c r="AD8" s="630">
        <v>5317</v>
      </c>
      <c r="AE8" s="630"/>
      <c r="AF8" s="630"/>
      <c r="AG8" s="630"/>
      <c r="AH8" s="630"/>
      <c r="AI8" s="630"/>
      <c r="AJ8" s="630"/>
      <c r="AK8" s="630"/>
      <c r="AL8" s="598">
        <v>0.1</v>
      </c>
      <c r="AM8" s="599"/>
      <c r="AN8" s="599"/>
      <c r="AO8" s="631"/>
      <c r="AP8" s="592" t="s">
        <v>169</v>
      </c>
      <c r="AQ8" s="593"/>
      <c r="AR8" s="593"/>
      <c r="AS8" s="593"/>
      <c r="AT8" s="593"/>
      <c r="AU8" s="593"/>
      <c r="AV8" s="593"/>
      <c r="AW8" s="593"/>
      <c r="AX8" s="593"/>
      <c r="AY8" s="593"/>
      <c r="AZ8" s="593"/>
      <c r="BA8" s="593"/>
      <c r="BB8" s="593"/>
      <c r="BC8" s="593"/>
      <c r="BD8" s="593"/>
      <c r="BE8" s="593"/>
      <c r="BF8" s="594"/>
      <c r="BG8" s="595">
        <v>25038</v>
      </c>
      <c r="BH8" s="596"/>
      <c r="BI8" s="596"/>
      <c r="BJ8" s="596"/>
      <c r="BK8" s="596"/>
      <c r="BL8" s="596"/>
      <c r="BM8" s="596"/>
      <c r="BN8" s="597"/>
      <c r="BO8" s="629">
        <v>0.6</v>
      </c>
      <c r="BP8" s="629"/>
      <c r="BQ8" s="629"/>
      <c r="BR8" s="629"/>
      <c r="BS8" s="601" t="s">
        <v>64</v>
      </c>
      <c r="BT8" s="596"/>
      <c r="BU8" s="596"/>
      <c r="BV8" s="596"/>
      <c r="BW8" s="596"/>
      <c r="BX8" s="596"/>
      <c r="BY8" s="596"/>
      <c r="BZ8" s="596"/>
      <c r="CA8" s="596"/>
      <c r="CB8" s="636"/>
      <c r="CD8" s="592" t="s">
        <v>170</v>
      </c>
      <c r="CE8" s="593"/>
      <c r="CF8" s="593"/>
      <c r="CG8" s="593"/>
      <c r="CH8" s="593"/>
      <c r="CI8" s="593"/>
      <c r="CJ8" s="593"/>
      <c r="CK8" s="593"/>
      <c r="CL8" s="593"/>
      <c r="CM8" s="593"/>
      <c r="CN8" s="593"/>
      <c r="CO8" s="593"/>
      <c r="CP8" s="593"/>
      <c r="CQ8" s="594"/>
      <c r="CR8" s="595">
        <v>2024375</v>
      </c>
      <c r="CS8" s="596"/>
      <c r="CT8" s="596"/>
      <c r="CU8" s="596"/>
      <c r="CV8" s="596"/>
      <c r="CW8" s="596"/>
      <c r="CX8" s="596"/>
      <c r="CY8" s="597"/>
      <c r="CZ8" s="629">
        <v>30.4</v>
      </c>
      <c r="DA8" s="629"/>
      <c r="DB8" s="629"/>
      <c r="DC8" s="629"/>
      <c r="DD8" s="601">
        <v>1723</v>
      </c>
      <c r="DE8" s="596"/>
      <c r="DF8" s="596"/>
      <c r="DG8" s="596"/>
      <c r="DH8" s="596"/>
      <c r="DI8" s="596"/>
      <c r="DJ8" s="596"/>
      <c r="DK8" s="596"/>
      <c r="DL8" s="596"/>
      <c r="DM8" s="596"/>
      <c r="DN8" s="596"/>
      <c r="DO8" s="596"/>
      <c r="DP8" s="597"/>
      <c r="DQ8" s="601">
        <v>1037221</v>
      </c>
      <c r="DR8" s="596"/>
      <c r="DS8" s="596"/>
      <c r="DT8" s="596"/>
      <c r="DU8" s="596"/>
      <c r="DV8" s="596"/>
      <c r="DW8" s="596"/>
      <c r="DX8" s="596"/>
      <c r="DY8" s="596"/>
      <c r="DZ8" s="596"/>
      <c r="EA8" s="596"/>
      <c r="EB8" s="596"/>
      <c r="EC8" s="636"/>
    </row>
    <row r="9" spans="2:143" ht="11.25" customHeight="1" x14ac:dyDescent="0.15">
      <c r="B9" s="592" t="s">
        <v>171</v>
      </c>
      <c r="C9" s="593"/>
      <c r="D9" s="593"/>
      <c r="E9" s="593"/>
      <c r="F9" s="593"/>
      <c r="G9" s="593"/>
      <c r="H9" s="593"/>
      <c r="I9" s="593"/>
      <c r="J9" s="593"/>
      <c r="K9" s="593"/>
      <c r="L9" s="593"/>
      <c r="M9" s="593"/>
      <c r="N9" s="593"/>
      <c r="O9" s="593"/>
      <c r="P9" s="593"/>
      <c r="Q9" s="594"/>
      <c r="R9" s="595">
        <v>2896</v>
      </c>
      <c r="S9" s="596"/>
      <c r="T9" s="596"/>
      <c r="U9" s="596"/>
      <c r="V9" s="596"/>
      <c r="W9" s="596"/>
      <c r="X9" s="596"/>
      <c r="Y9" s="597"/>
      <c r="Z9" s="629">
        <v>0</v>
      </c>
      <c r="AA9" s="629"/>
      <c r="AB9" s="629"/>
      <c r="AC9" s="629"/>
      <c r="AD9" s="630">
        <v>2896</v>
      </c>
      <c r="AE9" s="630"/>
      <c r="AF9" s="630"/>
      <c r="AG9" s="630"/>
      <c r="AH9" s="630"/>
      <c r="AI9" s="630"/>
      <c r="AJ9" s="630"/>
      <c r="AK9" s="630"/>
      <c r="AL9" s="598">
        <v>0.1</v>
      </c>
      <c r="AM9" s="599"/>
      <c r="AN9" s="599"/>
      <c r="AO9" s="631"/>
      <c r="AP9" s="592" t="s">
        <v>172</v>
      </c>
      <c r="AQ9" s="593"/>
      <c r="AR9" s="593"/>
      <c r="AS9" s="593"/>
      <c r="AT9" s="593"/>
      <c r="AU9" s="593"/>
      <c r="AV9" s="593"/>
      <c r="AW9" s="593"/>
      <c r="AX9" s="593"/>
      <c r="AY9" s="593"/>
      <c r="AZ9" s="593"/>
      <c r="BA9" s="593"/>
      <c r="BB9" s="593"/>
      <c r="BC9" s="593"/>
      <c r="BD9" s="593"/>
      <c r="BE9" s="593"/>
      <c r="BF9" s="594"/>
      <c r="BG9" s="595">
        <v>527918</v>
      </c>
      <c r="BH9" s="596"/>
      <c r="BI9" s="596"/>
      <c r="BJ9" s="596"/>
      <c r="BK9" s="596"/>
      <c r="BL9" s="596"/>
      <c r="BM9" s="596"/>
      <c r="BN9" s="597"/>
      <c r="BO9" s="629">
        <v>12</v>
      </c>
      <c r="BP9" s="629"/>
      <c r="BQ9" s="629"/>
      <c r="BR9" s="629"/>
      <c r="BS9" s="601" t="s">
        <v>64</v>
      </c>
      <c r="BT9" s="596"/>
      <c r="BU9" s="596"/>
      <c r="BV9" s="596"/>
      <c r="BW9" s="596"/>
      <c r="BX9" s="596"/>
      <c r="BY9" s="596"/>
      <c r="BZ9" s="596"/>
      <c r="CA9" s="596"/>
      <c r="CB9" s="636"/>
      <c r="CD9" s="592" t="s">
        <v>173</v>
      </c>
      <c r="CE9" s="593"/>
      <c r="CF9" s="593"/>
      <c r="CG9" s="593"/>
      <c r="CH9" s="593"/>
      <c r="CI9" s="593"/>
      <c r="CJ9" s="593"/>
      <c r="CK9" s="593"/>
      <c r="CL9" s="593"/>
      <c r="CM9" s="593"/>
      <c r="CN9" s="593"/>
      <c r="CO9" s="593"/>
      <c r="CP9" s="593"/>
      <c r="CQ9" s="594"/>
      <c r="CR9" s="595">
        <v>515002</v>
      </c>
      <c r="CS9" s="596"/>
      <c r="CT9" s="596"/>
      <c r="CU9" s="596"/>
      <c r="CV9" s="596"/>
      <c r="CW9" s="596"/>
      <c r="CX9" s="596"/>
      <c r="CY9" s="597"/>
      <c r="CZ9" s="629">
        <v>7.7</v>
      </c>
      <c r="DA9" s="629"/>
      <c r="DB9" s="629"/>
      <c r="DC9" s="629"/>
      <c r="DD9" s="601">
        <v>2160</v>
      </c>
      <c r="DE9" s="596"/>
      <c r="DF9" s="596"/>
      <c r="DG9" s="596"/>
      <c r="DH9" s="596"/>
      <c r="DI9" s="596"/>
      <c r="DJ9" s="596"/>
      <c r="DK9" s="596"/>
      <c r="DL9" s="596"/>
      <c r="DM9" s="596"/>
      <c r="DN9" s="596"/>
      <c r="DO9" s="596"/>
      <c r="DP9" s="597"/>
      <c r="DQ9" s="601">
        <v>459513</v>
      </c>
      <c r="DR9" s="596"/>
      <c r="DS9" s="596"/>
      <c r="DT9" s="596"/>
      <c r="DU9" s="596"/>
      <c r="DV9" s="596"/>
      <c r="DW9" s="596"/>
      <c r="DX9" s="596"/>
      <c r="DY9" s="596"/>
      <c r="DZ9" s="596"/>
      <c r="EA9" s="596"/>
      <c r="EB9" s="596"/>
      <c r="EC9" s="636"/>
    </row>
    <row r="10" spans="2:143" ht="11.25" customHeight="1" x14ac:dyDescent="0.15">
      <c r="B10" s="592" t="s">
        <v>174</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629" t="s">
        <v>64</v>
      </c>
      <c r="AA10" s="629"/>
      <c r="AB10" s="629"/>
      <c r="AC10" s="629"/>
      <c r="AD10" s="630" t="s">
        <v>64</v>
      </c>
      <c r="AE10" s="630"/>
      <c r="AF10" s="630"/>
      <c r="AG10" s="630"/>
      <c r="AH10" s="630"/>
      <c r="AI10" s="630"/>
      <c r="AJ10" s="630"/>
      <c r="AK10" s="630"/>
      <c r="AL10" s="598" t="s">
        <v>64</v>
      </c>
      <c r="AM10" s="599"/>
      <c r="AN10" s="599"/>
      <c r="AO10" s="631"/>
      <c r="AP10" s="592" t="s">
        <v>175</v>
      </c>
      <c r="AQ10" s="593"/>
      <c r="AR10" s="593"/>
      <c r="AS10" s="593"/>
      <c r="AT10" s="593"/>
      <c r="AU10" s="593"/>
      <c r="AV10" s="593"/>
      <c r="AW10" s="593"/>
      <c r="AX10" s="593"/>
      <c r="AY10" s="593"/>
      <c r="AZ10" s="593"/>
      <c r="BA10" s="593"/>
      <c r="BB10" s="593"/>
      <c r="BC10" s="593"/>
      <c r="BD10" s="593"/>
      <c r="BE10" s="593"/>
      <c r="BF10" s="594"/>
      <c r="BG10" s="595">
        <v>74988</v>
      </c>
      <c r="BH10" s="596"/>
      <c r="BI10" s="596"/>
      <c r="BJ10" s="596"/>
      <c r="BK10" s="596"/>
      <c r="BL10" s="596"/>
      <c r="BM10" s="596"/>
      <c r="BN10" s="597"/>
      <c r="BO10" s="629">
        <v>1.7</v>
      </c>
      <c r="BP10" s="629"/>
      <c r="BQ10" s="629"/>
      <c r="BR10" s="629"/>
      <c r="BS10" s="601" t="s">
        <v>64</v>
      </c>
      <c r="BT10" s="596"/>
      <c r="BU10" s="596"/>
      <c r="BV10" s="596"/>
      <c r="BW10" s="596"/>
      <c r="BX10" s="596"/>
      <c r="BY10" s="596"/>
      <c r="BZ10" s="596"/>
      <c r="CA10" s="596"/>
      <c r="CB10" s="636"/>
      <c r="CD10" s="592" t="s">
        <v>176</v>
      </c>
      <c r="CE10" s="593"/>
      <c r="CF10" s="593"/>
      <c r="CG10" s="593"/>
      <c r="CH10" s="593"/>
      <c r="CI10" s="593"/>
      <c r="CJ10" s="593"/>
      <c r="CK10" s="593"/>
      <c r="CL10" s="593"/>
      <c r="CM10" s="593"/>
      <c r="CN10" s="593"/>
      <c r="CO10" s="593"/>
      <c r="CP10" s="593"/>
      <c r="CQ10" s="594"/>
      <c r="CR10" s="595">
        <v>162</v>
      </c>
      <c r="CS10" s="596"/>
      <c r="CT10" s="596"/>
      <c r="CU10" s="596"/>
      <c r="CV10" s="596"/>
      <c r="CW10" s="596"/>
      <c r="CX10" s="596"/>
      <c r="CY10" s="597"/>
      <c r="CZ10" s="629">
        <v>0</v>
      </c>
      <c r="DA10" s="629"/>
      <c r="DB10" s="629"/>
      <c r="DC10" s="629"/>
      <c r="DD10" s="601" t="s">
        <v>64</v>
      </c>
      <c r="DE10" s="596"/>
      <c r="DF10" s="596"/>
      <c r="DG10" s="596"/>
      <c r="DH10" s="596"/>
      <c r="DI10" s="596"/>
      <c r="DJ10" s="596"/>
      <c r="DK10" s="596"/>
      <c r="DL10" s="596"/>
      <c r="DM10" s="596"/>
      <c r="DN10" s="596"/>
      <c r="DO10" s="596"/>
      <c r="DP10" s="597"/>
      <c r="DQ10" s="601">
        <v>162</v>
      </c>
      <c r="DR10" s="596"/>
      <c r="DS10" s="596"/>
      <c r="DT10" s="596"/>
      <c r="DU10" s="596"/>
      <c r="DV10" s="596"/>
      <c r="DW10" s="596"/>
      <c r="DX10" s="596"/>
      <c r="DY10" s="596"/>
      <c r="DZ10" s="596"/>
      <c r="EA10" s="596"/>
      <c r="EB10" s="596"/>
      <c r="EC10" s="636"/>
    </row>
    <row r="11" spans="2:143" ht="11.25" customHeight="1" x14ac:dyDescent="0.15">
      <c r="B11" s="592" t="s">
        <v>177</v>
      </c>
      <c r="C11" s="593"/>
      <c r="D11" s="593"/>
      <c r="E11" s="593"/>
      <c r="F11" s="593"/>
      <c r="G11" s="593"/>
      <c r="H11" s="593"/>
      <c r="I11" s="593"/>
      <c r="J11" s="593"/>
      <c r="K11" s="593"/>
      <c r="L11" s="593"/>
      <c r="M11" s="593"/>
      <c r="N11" s="593"/>
      <c r="O11" s="593"/>
      <c r="P11" s="593"/>
      <c r="Q11" s="594"/>
      <c r="R11" s="595">
        <v>310221</v>
      </c>
      <c r="S11" s="596"/>
      <c r="T11" s="596"/>
      <c r="U11" s="596"/>
      <c r="V11" s="596"/>
      <c r="W11" s="596"/>
      <c r="X11" s="596"/>
      <c r="Y11" s="597"/>
      <c r="Z11" s="598">
        <v>4.2</v>
      </c>
      <c r="AA11" s="599"/>
      <c r="AB11" s="599"/>
      <c r="AC11" s="600"/>
      <c r="AD11" s="601">
        <v>310221</v>
      </c>
      <c r="AE11" s="596"/>
      <c r="AF11" s="596"/>
      <c r="AG11" s="596"/>
      <c r="AH11" s="596"/>
      <c r="AI11" s="596"/>
      <c r="AJ11" s="596"/>
      <c r="AK11" s="597"/>
      <c r="AL11" s="598">
        <v>6.3</v>
      </c>
      <c r="AM11" s="599"/>
      <c r="AN11" s="599"/>
      <c r="AO11" s="631"/>
      <c r="AP11" s="592" t="s">
        <v>178</v>
      </c>
      <c r="AQ11" s="593"/>
      <c r="AR11" s="593"/>
      <c r="AS11" s="593"/>
      <c r="AT11" s="593"/>
      <c r="AU11" s="593"/>
      <c r="AV11" s="593"/>
      <c r="AW11" s="593"/>
      <c r="AX11" s="593"/>
      <c r="AY11" s="593"/>
      <c r="AZ11" s="593"/>
      <c r="BA11" s="593"/>
      <c r="BB11" s="593"/>
      <c r="BC11" s="593"/>
      <c r="BD11" s="593"/>
      <c r="BE11" s="593"/>
      <c r="BF11" s="594"/>
      <c r="BG11" s="595">
        <v>349712</v>
      </c>
      <c r="BH11" s="596"/>
      <c r="BI11" s="596"/>
      <c r="BJ11" s="596"/>
      <c r="BK11" s="596"/>
      <c r="BL11" s="596"/>
      <c r="BM11" s="596"/>
      <c r="BN11" s="597"/>
      <c r="BO11" s="629">
        <v>7.9</v>
      </c>
      <c r="BP11" s="629"/>
      <c r="BQ11" s="629"/>
      <c r="BR11" s="629"/>
      <c r="BS11" s="601">
        <v>69376</v>
      </c>
      <c r="BT11" s="596"/>
      <c r="BU11" s="596"/>
      <c r="BV11" s="596"/>
      <c r="BW11" s="596"/>
      <c r="BX11" s="596"/>
      <c r="BY11" s="596"/>
      <c r="BZ11" s="596"/>
      <c r="CA11" s="596"/>
      <c r="CB11" s="636"/>
      <c r="CD11" s="592" t="s">
        <v>179</v>
      </c>
      <c r="CE11" s="593"/>
      <c r="CF11" s="593"/>
      <c r="CG11" s="593"/>
      <c r="CH11" s="593"/>
      <c r="CI11" s="593"/>
      <c r="CJ11" s="593"/>
      <c r="CK11" s="593"/>
      <c r="CL11" s="593"/>
      <c r="CM11" s="593"/>
      <c r="CN11" s="593"/>
      <c r="CO11" s="593"/>
      <c r="CP11" s="593"/>
      <c r="CQ11" s="594"/>
      <c r="CR11" s="595">
        <v>246787</v>
      </c>
      <c r="CS11" s="596"/>
      <c r="CT11" s="596"/>
      <c r="CU11" s="596"/>
      <c r="CV11" s="596"/>
      <c r="CW11" s="596"/>
      <c r="CX11" s="596"/>
      <c r="CY11" s="597"/>
      <c r="CZ11" s="629">
        <v>3.7</v>
      </c>
      <c r="DA11" s="629"/>
      <c r="DB11" s="629"/>
      <c r="DC11" s="629"/>
      <c r="DD11" s="601">
        <v>5105</v>
      </c>
      <c r="DE11" s="596"/>
      <c r="DF11" s="596"/>
      <c r="DG11" s="596"/>
      <c r="DH11" s="596"/>
      <c r="DI11" s="596"/>
      <c r="DJ11" s="596"/>
      <c r="DK11" s="596"/>
      <c r="DL11" s="596"/>
      <c r="DM11" s="596"/>
      <c r="DN11" s="596"/>
      <c r="DO11" s="596"/>
      <c r="DP11" s="597"/>
      <c r="DQ11" s="601">
        <v>169180</v>
      </c>
      <c r="DR11" s="596"/>
      <c r="DS11" s="596"/>
      <c r="DT11" s="596"/>
      <c r="DU11" s="596"/>
      <c r="DV11" s="596"/>
      <c r="DW11" s="596"/>
      <c r="DX11" s="596"/>
      <c r="DY11" s="596"/>
      <c r="DZ11" s="596"/>
      <c r="EA11" s="596"/>
      <c r="EB11" s="596"/>
      <c r="EC11" s="636"/>
    </row>
    <row r="12" spans="2:143" ht="11.25" customHeight="1" x14ac:dyDescent="0.15">
      <c r="B12" s="592" t="s">
        <v>180</v>
      </c>
      <c r="C12" s="593"/>
      <c r="D12" s="593"/>
      <c r="E12" s="593"/>
      <c r="F12" s="593"/>
      <c r="G12" s="593"/>
      <c r="H12" s="593"/>
      <c r="I12" s="593"/>
      <c r="J12" s="593"/>
      <c r="K12" s="593"/>
      <c r="L12" s="593"/>
      <c r="M12" s="593"/>
      <c r="N12" s="593"/>
      <c r="O12" s="593"/>
      <c r="P12" s="593"/>
      <c r="Q12" s="594"/>
      <c r="R12" s="595">
        <v>27034</v>
      </c>
      <c r="S12" s="596"/>
      <c r="T12" s="596"/>
      <c r="U12" s="596"/>
      <c r="V12" s="596"/>
      <c r="W12" s="596"/>
      <c r="X12" s="596"/>
      <c r="Y12" s="597"/>
      <c r="Z12" s="629">
        <v>0.4</v>
      </c>
      <c r="AA12" s="629"/>
      <c r="AB12" s="629"/>
      <c r="AC12" s="629"/>
      <c r="AD12" s="630">
        <v>27034</v>
      </c>
      <c r="AE12" s="630"/>
      <c r="AF12" s="630"/>
      <c r="AG12" s="630"/>
      <c r="AH12" s="630"/>
      <c r="AI12" s="630"/>
      <c r="AJ12" s="630"/>
      <c r="AK12" s="630"/>
      <c r="AL12" s="598">
        <v>0.5</v>
      </c>
      <c r="AM12" s="599"/>
      <c r="AN12" s="599"/>
      <c r="AO12" s="631"/>
      <c r="AP12" s="592" t="s">
        <v>181</v>
      </c>
      <c r="AQ12" s="593"/>
      <c r="AR12" s="593"/>
      <c r="AS12" s="593"/>
      <c r="AT12" s="593"/>
      <c r="AU12" s="593"/>
      <c r="AV12" s="593"/>
      <c r="AW12" s="593"/>
      <c r="AX12" s="593"/>
      <c r="AY12" s="593"/>
      <c r="AZ12" s="593"/>
      <c r="BA12" s="593"/>
      <c r="BB12" s="593"/>
      <c r="BC12" s="593"/>
      <c r="BD12" s="593"/>
      <c r="BE12" s="593"/>
      <c r="BF12" s="594"/>
      <c r="BG12" s="595">
        <v>3226483</v>
      </c>
      <c r="BH12" s="596"/>
      <c r="BI12" s="596"/>
      <c r="BJ12" s="596"/>
      <c r="BK12" s="596"/>
      <c r="BL12" s="596"/>
      <c r="BM12" s="596"/>
      <c r="BN12" s="597"/>
      <c r="BO12" s="629">
        <v>73.099999999999994</v>
      </c>
      <c r="BP12" s="629"/>
      <c r="BQ12" s="629"/>
      <c r="BR12" s="629"/>
      <c r="BS12" s="601" t="s">
        <v>64</v>
      </c>
      <c r="BT12" s="596"/>
      <c r="BU12" s="596"/>
      <c r="BV12" s="596"/>
      <c r="BW12" s="596"/>
      <c r="BX12" s="596"/>
      <c r="BY12" s="596"/>
      <c r="BZ12" s="596"/>
      <c r="CA12" s="596"/>
      <c r="CB12" s="636"/>
      <c r="CD12" s="592" t="s">
        <v>182</v>
      </c>
      <c r="CE12" s="593"/>
      <c r="CF12" s="593"/>
      <c r="CG12" s="593"/>
      <c r="CH12" s="593"/>
      <c r="CI12" s="593"/>
      <c r="CJ12" s="593"/>
      <c r="CK12" s="593"/>
      <c r="CL12" s="593"/>
      <c r="CM12" s="593"/>
      <c r="CN12" s="593"/>
      <c r="CO12" s="593"/>
      <c r="CP12" s="593"/>
      <c r="CQ12" s="594"/>
      <c r="CR12" s="595">
        <v>132745</v>
      </c>
      <c r="CS12" s="596"/>
      <c r="CT12" s="596"/>
      <c r="CU12" s="596"/>
      <c r="CV12" s="596"/>
      <c r="CW12" s="596"/>
      <c r="CX12" s="596"/>
      <c r="CY12" s="597"/>
      <c r="CZ12" s="629">
        <v>2</v>
      </c>
      <c r="DA12" s="629"/>
      <c r="DB12" s="629"/>
      <c r="DC12" s="629"/>
      <c r="DD12" s="601" t="s">
        <v>64</v>
      </c>
      <c r="DE12" s="596"/>
      <c r="DF12" s="596"/>
      <c r="DG12" s="596"/>
      <c r="DH12" s="596"/>
      <c r="DI12" s="596"/>
      <c r="DJ12" s="596"/>
      <c r="DK12" s="596"/>
      <c r="DL12" s="596"/>
      <c r="DM12" s="596"/>
      <c r="DN12" s="596"/>
      <c r="DO12" s="596"/>
      <c r="DP12" s="597"/>
      <c r="DQ12" s="601">
        <v>85575</v>
      </c>
      <c r="DR12" s="596"/>
      <c r="DS12" s="596"/>
      <c r="DT12" s="596"/>
      <c r="DU12" s="596"/>
      <c r="DV12" s="596"/>
      <c r="DW12" s="596"/>
      <c r="DX12" s="596"/>
      <c r="DY12" s="596"/>
      <c r="DZ12" s="596"/>
      <c r="EA12" s="596"/>
      <c r="EB12" s="596"/>
      <c r="EC12" s="636"/>
    </row>
    <row r="13" spans="2:143" ht="11.25" customHeight="1" x14ac:dyDescent="0.15">
      <c r="B13" s="592" t="s">
        <v>183</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629" t="s">
        <v>64</v>
      </c>
      <c r="AA13" s="629"/>
      <c r="AB13" s="629"/>
      <c r="AC13" s="629"/>
      <c r="AD13" s="630" t="s">
        <v>64</v>
      </c>
      <c r="AE13" s="630"/>
      <c r="AF13" s="630"/>
      <c r="AG13" s="630"/>
      <c r="AH13" s="630"/>
      <c r="AI13" s="630"/>
      <c r="AJ13" s="630"/>
      <c r="AK13" s="630"/>
      <c r="AL13" s="598" t="s">
        <v>64</v>
      </c>
      <c r="AM13" s="599"/>
      <c r="AN13" s="599"/>
      <c r="AO13" s="631"/>
      <c r="AP13" s="592" t="s">
        <v>184</v>
      </c>
      <c r="AQ13" s="593"/>
      <c r="AR13" s="593"/>
      <c r="AS13" s="593"/>
      <c r="AT13" s="593"/>
      <c r="AU13" s="593"/>
      <c r="AV13" s="593"/>
      <c r="AW13" s="593"/>
      <c r="AX13" s="593"/>
      <c r="AY13" s="593"/>
      <c r="AZ13" s="593"/>
      <c r="BA13" s="593"/>
      <c r="BB13" s="593"/>
      <c r="BC13" s="593"/>
      <c r="BD13" s="593"/>
      <c r="BE13" s="593"/>
      <c r="BF13" s="594"/>
      <c r="BG13" s="595">
        <v>3218186</v>
      </c>
      <c r="BH13" s="596"/>
      <c r="BI13" s="596"/>
      <c r="BJ13" s="596"/>
      <c r="BK13" s="596"/>
      <c r="BL13" s="596"/>
      <c r="BM13" s="596"/>
      <c r="BN13" s="597"/>
      <c r="BO13" s="629">
        <v>73</v>
      </c>
      <c r="BP13" s="629"/>
      <c r="BQ13" s="629"/>
      <c r="BR13" s="629"/>
      <c r="BS13" s="601" t="s">
        <v>64</v>
      </c>
      <c r="BT13" s="596"/>
      <c r="BU13" s="596"/>
      <c r="BV13" s="596"/>
      <c r="BW13" s="596"/>
      <c r="BX13" s="596"/>
      <c r="BY13" s="596"/>
      <c r="BZ13" s="596"/>
      <c r="CA13" s="596"/>
      <c r="CB13" s="636"/>
      <c r="CD13" s="592" t="s">
        <v>185</v>
      </c>
      <c r="CE13" s="593"/>
      <c r="CF13" s="593"/>
      <c r="CG13" s="593"/>
      <c r="CH13" s="593"/>
      <c r="CI13" s="593"/>
      <c r="CJ13" s="593"/>
      <c r="CK13" s="593"/>
      <c r="CL13" s="593"/>
      <c r="CM13" s="593"/>
      <c r="CN13" s="593"/>
      <c r="CO13" s="593"/>
      <c r="CP13" s="593"/>
      <c r="CQ13" s="594"/>
      <c r="CR13" s="595">
        <v>779711</v>
      </c>
      <c r="CS13" s="596"/>
      <c r="CT13" s="596"/>
      <c r="CU13" s="596"/>
      <c r="CV13" s="596"/>
      <c r="CW13" s="596"/>
      <c r="CX13" s="596"/>
      <c r="CY13" s="597"/>
      <c r="CZ13" s="629">
        <v>11.7</v>
      </c>
      <c r="DA13" s="629"/>
      <c r="DB13" s="629"/>
      <c r="DC13" s="629"/>
      <c r="DD13" s="601">
        <v>257618</v>
      </c>
      <c r="DE13" s="596"/>
      <c r="DF13" s="596"/>
      <c r="DG13" s="596"/>
      <c r="DH13" s="596"/>
      <c r="DI13" s="596"/>
      <c r="DJ13" s="596"/>
      <c r="DK13" s="596"/>
      <c r="DL13" s="596"/>
      <c r="DM13" s="596"/>
      <c r="DN13" s="596"/>
      <c r="DO13" s="596"/>
      <c r="DP13" s="597"/>
      <c r="DQ13" s="601">
        <v>607952</v>
      </c>
      <c r="DR13" s="596"/>
      <c r="DS13" s="596"/>
      <c r="DT13" s="596"/>
      <c r="DU13" s="596"/>
      <c r="DV13" s="596"/>
      <c r="DW13" s="596"/>
      <c r="DX13" s="596"/>
      <c r="DY13" s="596"/>
      <c r="DZ13" s="596"/>
      <c r="EA13" s="596"/>
      <c r="EB13" s="596"/>
      <c r="EC13" s="636"/>
    </row>
    <row r="14" spans="2:143" ht="11.25" customHeight="1" x14ac:dyDescent="0.15">
      <c r="B14" s="592" t="s">
        <v>186</v>
      </c>
      <c r="C14" s="593"/>
      <c r="D14" s="593"/>
      <c r="E14" s="593"/>
      <c r="F14" s="593"/>
      <c r="G14" s="593"/>
      <c r="H14" s="593"/>
      <c r="I14" s="593"/>
      <c r="J14" s="593"/>
      <c r="K14" s="593"/>
      <c r="L14" s="593"/>
      <c r="M14" s="593"/>
      <c r="N14" s="593"/>
      <c r="O14" s="593"/>
      <c r="P14" s="593"/>
      <c r="Q14" s="594"/>
      <c r="R14" s="595">
        <v>10148</v>
      </c>
      <c r="S14" s="596"/>
      <c r="T14" s="596"/>
      <c r="U14" s="596"/>
      <c r="V14" s="596"/>
      <c r="W14" s="596"/>
      <c r="X14" s="596"/>
      <c r="Y14" s="597"/>
      <c r="Z14" s="629">
        <v>0.1</v>
      </c>
      <c r="AA14" s="629"/>
      <c r="AB14" s="629"/>
      <c r="AC14" s="629"/>
      <c r="AD14" s="630">
        <v>10148</v>
      </c>
      <c r="AE14" s="630"/>
      <c r="AF14" s="630"/>
      <c r="AG14" s="630"/>
      <c r="AH14" s="630"/>
      <c r="AI14" s="630"/>
      <c r="AJ14" s="630"/>
      <c r="AK14" s="630"/>
      <c r="AL14" s="598">
        <v>0.2</v>
      </c>
      <c r="AM14" s="599"/>
      <c r="AN14" s="599"/>
      <c r="AO14" s="631"/>
      <c r="AP14" s="592" t="s">
        <v>187</v>
      </c>
      <c r="AQ14" s="593"/>
      <c r="AR14" s="593"/>
      <c r="AS14" s="593"/>
      <c r="AT14" s="593"/>
      <c r="AU14" s="593"/>
      <c r="AV14" s="593"/>
      <c r="AW14" s="593"/>
      <c r="AX14" s="593"/>
      <c r="AY14" s="593"/>
      <c r="AZ14" s="593"/>
      <c r="BA14" s="593"/>
      <c r="BB14" s="593"/>
      <c r="BC14" s="593"/>
      <c r="BD14" s="593"/>
      <c r="BE14" s="593"/>
      <c r="BF14" s="594"/>
      <c r="BG14" s="595">
        <v>51126</v>
      </c>
      <c r="BH14" s="596"/>
      <c r="BI14" s="596"/>
      <c r="BJ14" s="596"/>
      <c r="BK14" s="596"/>
      <c r="BL14" s="596"/>
      <c r="BM14" s="596"/>
      <c r="BN14" s="597"/>
      <c r="BO14" s="629">
        <v>1.2</v>
      </c>
      <c r="BP14" s="629"/>
      <c r="BQ14" s="629"/>
      <c r="BR14" s="629"/>
      <c r="BS14" s="601" t="s">
        <v>64</v>
      </c>
      <c r="BT14" s="596"/>
      <c r="BU14" s="596"/>
      <c r="BV14" s="596"/>
      <c r="BW14" s="596"/>
      <c r="BX14" s="596"/>
      <c r="BY14" s="596"/>
      <c r="BZ14" s="596"/>
      <c r="CA14" s="596"/>
      <c r="CB14" s="636"/>
      <c r="CD14" s="592" t="s">
        <v>188</v>
      </c>
      <c r="CE14" s="593"/>
      <c r="CF14" s="593"/>
      <c r="CG14" s="593"/>
      <c r="CH14" s="593"/>
      <c r="CI14" s="593"/>
      <c r="CJ14" s="593"/>
      <c r="CK14" s="593"/>
      <c r="CL14" s="593"/>
      <c r="CM14" s="593"/>
      <c r="CN14" s="593"/>
      <c r="CO14" s="593"/>
      <c r="CP14" s="593"/>
      <c r="CQ14" s="594"/>
      <c r="CR14" s="595">
        <v>314561</v>
      </c>
      <c r="CS14" s="596"/>
      <c r="CT14" s="596"/>
      <c r="CU14" s="596"/>
      <c r="CV14" s="596"/>
      <c r="CW14" s="596"/>
      <c r="CX14" s="596"/>
      <c r="CY14" s="597"/>
      <c r="CZ14" s="629">
        <v>4.7</v>
      </c>
      <c r="DA14" s="629"/>
      <c r="DB14" s="629"/>
      <c r="DC14" s="629"/>
      <c r="DD14" s="601">
        <v>4409</v>
      </c>
      <c r="DE14" s="596"/>
      <c r="DF14" s="596"/>
      <c r="DG14" s="596"/>
      <c r="DH14" s="596"/>
      <c r="DI14" s="596"/>
      <c r="DJ14" s="596"/>
      <c r="DK14" s="596"/>
      <c r="DL14" s="596"/>
      <c r="DM14" s="596"/>
      <c r="DN14" s="596"/>
      <c r="DO14" s="596"/>
      <c r="DP14" s="597"/>
      <c r="DQ14" s="601">
        <v>305418</v>
      </c>
      <c r="DR14" s="596"/>
      <c r="DS14" s="596"/>
      <c r="DT14" s="596"/>
      <c r="DU14" s="596"/>
      <c r="DV14" s="596"/>
      <c r="DW14" s="596"/>
      <c r="DX14" s="596"/>
      <c r="DY14" s="596"/>
      <c r="DZ14" s="596"/>
      <c r="EA14" s="596"/>
      <c r="EB14" s="596"/>
      <c r="EC14" s="636"/>
    </row>
    <row r="15" spans="2:143" ht="11.25" customHeight="1" x14ac:dyDescent="0.15">
      <c r="B15" s="592" t="s">
        <v>189</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629" t="s">
        <v>64</v>
      </c>
      <c r="AA15" s="629"/>
      <c r="AB15" s="629"/>
      <c r="AC15" s="629"/>
      <c r="AD15" s="630" t="s">
        <v>64</v>
      </c>
      <c r="AE15" s="630"/>
      <c r="AF15" s="630"/>
      <c r="AG15" s="630"/>
      <c r="AH15" s="630"/>
      <c r="AI15" s="630"/>
      <c r="AJ15" s="630"/>
      <c r="AK15" s="630"/>
      <c r="AL15" s="598" t="s">
        <v>64</v>
      </c>
      <c r="AM15" s="599"/>
      <c r="AN15" s="599"/>
      <c r="AO15" s="631"/>
      <c r="AP15" s="592" t="s">
        <v>190</v>
      </c>
      <c r="AQ15" s="593"/>
      <c r="AR15" s="593"/>
      <c r="AS15" s="593"/>
      <c r="AT15" s="593"/>
      <c r="AU15" s="593"/>
      <c r="AV15" s="593"/>
      <c r="AW15" s="593"/>
      <c r="AX15" s="593"/>
      <c r="AY15" s="593"/>
      <c r="AZ15" s="593"/>
      <c r="BA15" s="593"/>
      <c r="BB15" s="593"/>
      <c r="BC15" s="593"/>
      <c r="BD15" s="593"/>
      <c r="BE15" s="593"/>
      <c r="BF15" s="594"/>
      <c r="BG15" s="595">
        <v>142924</v>
      </c>
      <c r="BH15" s="596"/>
      <c r="BI15" s="596"/>
      <c r="BJ15" s="596"/>
      <c r="BK15" s="596"/>
      <c r="BL15" s="596"/>
      <c r="BM15" s="596"/>
      <c r="BN15" s="597"/>
      <c r="BO15" s="629">
        <v>3.2</v>
      </c>
      <c r="BP15" s="629"/>
      <c r="BQ15" s="629"/>
      <c r="BR15" s="629"/>
      <c r="BS15" s="601" t="s">
        <v>64</v>
      </c>
      <c r="BT15" s="596"/>
      <c r="BU15" s="596"/>
      <c r="BV15" s="596"/>
      <c r="BW15" s="596"/>
      <c r="BX15" s="596"/>
      <c r="BY15" s="596"/>
      <c r="BZ15" s="596"/>
      <c r="CA15" s="596"/>
      <c r="CB15" s="636"/>
      <c r="CD15" s="592" t="s">
        <v>191</v>
      </c>
      <c r="CE15" s="593"/>
      <c r="CF15" s="593"/>
      <c r="CG15" s="593"/>
      <c r="CH15" s="593"/>
      <c r="CI15" s="593"/>
      <c r="CJ15" s="593"/>
      <c r="CK15" s="593"/>
      <c r="CL15" s="593"/>
      <c r="CM15" s="593"/>
      <c r="CN15" s="593"/>
      <c r="CO15" s="593"/>
      <c r="CP15" s="593"/>
      <c r="CQ15" s="594"/>
      <c r="CR15" s="595">
        <v>1301087</v>
      </c>
      <c r="CS15" s="596"/>
      <c r="CT15" s="596"/>
      <c r="CU15" s="596"/>
      <c r="CV15" s="596"/>
      <c r="CW15" s="596"/>
      <c r="CX15" s="596"/>
      <c r="CY15" s="597"/>
      <c r="CZ15" s="629">
        <v>19.5</v>
      </c>
      <c r="DA15" s="629"/>
      <c r="DB15" s="629"/>
      <c r="DC15" s="629"/>
      <c r="DD15" s="601">
        <v>24948</v>
      </c>
      <c r="DE15" s="596"/>
      <c r="DF15" s="596"/>
      <c r="DG15" s="596"/>
      <c r="DH15" s="596"/>
      <c r="DI15" s="596"/>
      <c r="DJ15" s="596"/>
      <c r="DK15" s="596"/>
      <c r="DL15" s="596"/>
      <c r="DM15" s="596"/>
      <c r="DN15" s="596"/>
      <c r="DO15" s="596"/>
      <c r="DP15" s="597"/>
      <c r="DQ15" s="601">
        <v>1051445</v>
      </c>
      <c r="DR15" s="596"/>
      <c r="DS15" s="596"/>
      <c r="DT15" s="596"/>
      <c r="DU15" s="596"/>
      <c r="DV15" s="596"/>
      <c r="DW15" s="596"/>
      <c r="DX15" s="596"/>
      <c r="DY15" s="596"/>
      <c r="DZ15" s="596"/>
      <c r="EA15" s="596"/>
      <c r="EB15" s="596"/>
      <c r="EC15" s="636"/>
    </row>
    <row r="16" spans="2:143" ht="11.25" customHeight="1" x14ac:dyDescent="0.15">
      <c r="B16" s="592" t="s">
        <v>192</v>
      </c>
      <c r="C16" s="593"/>
      <c r="D16" s="593"/>
      <c r="E16" s="593"/>
      <c r="F16" s="593"/>
      <c r="G16" s="593"/>
      <c r="H16" s="593"/>
      <c r="I16" s="593"/>
      <c r="J16" s="593"/>
      <c r="K16" s="593"/>
      <c r="L16" s="593"/>
      <c r="M16" s="593"/>
      <c r="N16" s="593"/>
      <c r="O16" s="593"/>
      <c r="P16" s="593"/>
      <c r="Q16" s="594"/>
      <c r="R16" s="595">
        <v>2694</v>
      </c>
      <c r="S16" s="596"/>
      <c r="T16" s="596"/>
      <c r="U16" s="596"/>
      <c r="V16" s="596"/>
      <c r="W16" s="596"/>
      <c r="X16" s="596"/>
      <c r="Y16" s="597"/>
      <c r="Z16" s="629">
        <v>0</v>
      </c>
      <c r="AA16" s="629"/>
      <c r="AB16" s="629"/>
      <c r="AC16" s="629"/>
      <c r="AD16" s="630">
        <v>2694</v>
      </c>
      <c r="AE16" s="630"/>
      <c r="AF16" s="630"/>
      <c r="AG16" s="630"/>
      <c r="AH16" s="630"/>
      <c r="AI16" s="630"/>
      <c r="AJ16" s="630"/>
      <c r="AK16" s="630"/>
      <c r="AL16" s="598">
        <v>0.1</v>
      </c>
      <c r="AM16" s="599"/>
      <c r="AN16" s="599"/>
      <c r="AO16" s="631"/>
      <c r="AP16" s="592" t="s">
        <v>193</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629" t="s">
        <v>64</v>
      </c>
      <c r="BP16" s="629"/>
      <c r="BQ16" s="629"/>
      <c r="BR16" s="629"/>
      <c r="BS16" s="601" t="s">
        <v>64</v>
      </c>
      <c r="BT16" s="596"/>
      <c r="BU16" s="596"/>
      <c r="BV16" s="596"/>
      <c r="BW16" s="596"/>
      <c r="BX16" s="596"/>
      <c r="BY16" s="596"/>
      <c r="BZ16" s="596"/>
      <c r="CA16" s="596"/>
      <c r="CB16" s="636"/>
      <c r="CD16" s="592" t="s">
        <v>194</v>
      </c>
      <c r="CE16" s="593"/>
      <c r="CF16" s="593"/>
      <c r="CG16" s="593"/>
      <c r="CH16" s="593"/>
      <c r="CI16" s="593"/>
      <c r="CJ16" s="593"/>
      <c r="CK16" s="593"/>
      <c r="CL16" s="593"/>
      <c r="CM16" s="593"/>
      <c r="CN16" s="593"/>
      <c r="CO16" s="593"/>
      <c r="CP16" s="593"/>
      <c r="CQ16" s="594"/>
      <c r="CR16" s="595">
        <v>5443</v>
      </c>
      <c r="CS16" s="596"/>
      <c r="CT16" s="596"/>
      <c r="CU16" s="596"/>
      <c r="CV16" s="596"/>
      <c r="CW16" s="596"/>
      <c r="CX16" s="596"/>
      <c r="CY16" s="597"/>
      <c r="CZ16" s="629">
        <v>0.1</v>
      </c>
      <c r="DA16" s="629"/>
      <c r="DB16" s="629"/>
      <c r="DC16" s="629"/>
      <c r="DD16" s="601" t="s">
        <v>64</v>
      </c>
      <c r="DE16" s="596"/>
      <c r="DF16" s="596"/>
      <c r="DG16" s="596"/>
      <c r="DH16" s="596"/>
      <c r="DI16" s="596"/>
      <c r="DJ16" s="596"/>
      <c r="DK16" s="596"/>
      <c r="DL16" s="596"/>
      <c r="DM16" s="596"/>
      <c r="DN16" s="596"/>
      <c r="DO16" s="596"/>
      <c r="DP16" s="597"/>
      <c r="DQ16" s="601">
        <v>706</v>
      </c>
      <c r="DR16" s="596"/>
      <c r="DS16" s="596"/>
      <c r="DT16" s="596"/>
      <c r="DU16" s="596"/>
      <c r="DV16" s="596"/>
      <c r="DW16" s="596"/>
      <c r="DX16" s="596"/>
      <c r="DY16" s="596"/>
      <c r="DZ16" s="596"/>
      <c r="EA16" s="596"/>
      <c r="EB16" s="596"/>
      <c r="EC16" s="636"/>
    </row>
    <row r="17" spans="2:133" ht="11.25" customHeight="1" x14ac:dyDescent="0.15">
      <c r="B17" s="592" t="s">
        <v>195</v>
      </c>
      <c r="C17" s="593"/>
      <c r="D17" s="593"/>
      <c r="E17" s="593"/>
      <c r="F17" s="593"/>
      <c r="G17" s="593"/>
      <c r="H17" s="593"/>
      <c r="I17" s="593"/>
      <c r="J17" s="593"/>
      <c r="K17" s="593"/>
      <c r="L17" s="593"/>
      <c r="M17" s="593"/>
      <c r="N17" s="593"/>
      <c r="O17" s="593"/>
      <c r="P17" s="593"/>
      <c r="Q17" s="594"/>
      <c r="R17" s="595">
        <v>59378</v>
      </c>
      <c r="S17" s="596"/>
      <c r="T17" s="596"/>
      <c r="U17" s="596"/>
      <c r="V17" s="596"/>
      <c r="W17" s="596"/>
      <c r="X17" s="596"/>
      <c r="Y17" s="597"/>
      <c r="Z17" s="629">
        <v>0.8</v>
      </c>
      <c r="AA17" s="629"/>
      <c r="AB17" s="629"/>
      <c r="AC17" s="629"/>
      <c r="AD17" s="630">
        <v>59378</v>
      </c>
      <c r="AE17" s="630"/>
      <c r="AF17" s="630"/>
      <c r="AG17" s="630"/>
      <c r="AH17" s="630"/>
      <c r="AI17" s="630"/>
      <c r="AJ17" s="630"/>
      <c r="AK17" s="630"/>
      <c r="AL17" s="598">
        <v>1.2</v>
      </c>
      <c r="AM17" s="599"/>
      <c r="AN17" s="599"/>
      <c r="AO17" s="631"/>
      <c r="AP17" s="592" t="s">
        <v>196</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629" t="s">
        <v>64</v>
      </c>
      <c r="BP17" s="629"/>
      <c r="BQ17" s="629"/>
      <c r="BR17" s="629"/>
      <c r="BS17" s="601" t="s">
        <v>64</v>
      </c>
      <c r="BT17" s="596"/>
      <c r="BU17" s="596"/>
      <c r="BV17" s="596"/>
      <c r="BW17" s="596"/>
      <c r="BX17" s="596"/>
      <c r="BY17" s="596"/>
      <c r="BZ17" s="596"/>
      <c r="CA17" s="596"/>
      <c r="CB17" s="636"/>
      <c r="CD17" s="592" t="s">
        <v>197</v>
      </c>
      <c r="CE17" s="593"/>
      <c r="CF17" s="593"/>
      <c r="CG17" s="593"/>
      <c r="CH17" s="593"/>
      <c r="CI17" s="593"/>
      <c r="CJ17" s="593"/>
      <c r="CK17" s="593"/>
      <c r="CL17" s="593"/>
      <c r="CM17" s="593"/>
      <c r="CN17" s="593"/>
      <c r="CO17" s="593"/>
      <c r="CP17" s="593"/>
      <c r="CQ17" s="594"/>
      <c r="CR17" s="595">
        <v>360523</v>
      </c>
      <c r="CS17" s="596"/>
      <c r="CT17" s="596"/>
      <c r="CU17" s="596"/>
      <c r="CV17" s="596"/>
      <c r="CW17" s="596"/>
      <c r="CX17" s="596"/>
      <c r="CY17" s="597"/>
      <c r="CZ17" s="629">
        <v>5.4</v>
      </c>
      <c r="DA17" s="629"/>
      <c r="DB17" s="629"/>
      <c r="DC17" s="629"/>
      <c r="DD17" s="601" t="s">
        <v>64</v>
      </c>
      <c r="DE17" s="596"/>
      <c r="DF17" s="596"/>
      <c r="DG17" s="596"/>
      <c r="DH17" s="596"/>
      <c r="DI17" s="596"/>
      <c r="DJ17" s="596"/>
      <c r="DK17" s="596"/>
      <c r="DL17" s="596"/>
      <c r="DM17" s="596"/>
      <c r="DN17" s="596"/>
      <c r="DO17" s="596"/>
      <c r="DP17" s="597"/>
      <c r="DQ17" s="601">
        <v>357523</v>
      </c>
      <c r="DR17" s="596"/>
      <c r="DS17" s="596"/>
      <c r="DT17" s="596"/>
      <c r="DU17" s="596"/>
      <c r="DV17" s="596"/>
      <c r="DW17" s="596"/>
      <c r="DX17" s="596"/>
      <c r="DY17" s="596"/>
      <c r="DZ17" s="596"/>
      <c r="EA17" s="596"/>
      <c r="EB17" s="596"/>
      <c r="EC17" s="636"/>
    </row>
    <row r="18" spans="2:133" ht="11.25" customHeight="1" x14ac:dyDescent="0.15">
      <c r="B18" s="592" t="s">
        <v>198</v>
      </c>
      <c r="C18" s="593"/>
      <c r="D18" s="593"/>
      <c r="E18" s="593"/>
      <c r="F18" s="593"/>
      <c r="G18" s="593"/>
      <c r="H18" s="593"/>
      <c r="I18" s="593"/>
      <c r="J18" s="593"/>
      <c r="K18" s="593"/>
      <c r="L18" s="593"/>
      <c r="M18" s="593"/>
      <c r="N18" s="593"/>
      <c r="O18" s="593"/>
      <c r="P18" s="593"/>
      <c r="Q18" s="594"/>
      <c r="R18" s="595">
        <v>18620</v>
      </c>
      <c r="S18" s="596"/>
      <c r="T18" s="596"/>
      <c r="U18" s="596"/>
      <c r="V18" s="596"/>
      <c r="W18" s="596"/>
      <c r="X18" s="596"/>
      <c r="Y18" s="597"/>
      <c r="Z18" s="629">
        <v>0.3</v>
      </c>
      <c r="AA18" s="629"/>
      <c r="AB18" s="629"/>
      <c r="AC18" s="629"/>
      <c r="AD18" s="630">
        <v>18620</v>
      </c>
      <c r="AE18" s="630"/>
      <c r="AF18" s="630"/>
      <c r="AG18" s="630"/>
      <c r="AH18" s="630"/>
      <c r="AI18" s="630"/>
      <c r="AJ18" s="630"/>
      <c r="AK18" s="630"/>
      <c r="AL18" s="598">
        <v>0.4</v>
      </c>
      <c r="AM18" s="599"/>
      <c r="AN18" s="599"/>
      <c r="AO18" s="631"/>
      <c r="AP18" s="592" t="s">
        <v>199</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629" t="s">
        <v>64</v>
      </c>
      <c r="BP18" s="629"/>
      <c r="BQ18" s="629"/>
      <c r="BR18" s="629"/>
      <c r="BS18" s="601" t="s">
        <v>64</v>
      </c>
      <c r="BT18" s="596"/>
      <c r="BU18" s="596"/>
      <c r="BV18" s="596"/>
      <c r="BW18" s="596"/>
      <c r="BX18" s="596"/>
      <c r="BY18" s="596"/>
      <c r="BZ18" s="596"/>
      <c r="CA18" s="596"/>
      <c r="CB18" s="636"/>
      <c r="CD18" s="592" t="s">
        <v>200</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629" t="s">
        <v>64</v>
      </c>
      <c r="DA18" s="629"/>
      <c r="DB18" s="629"/>
      <c r="DC18" s="629"/>
      <c r="DD18" s="601" t="s">
        <v>64</v>
      </c>
      <c r="DE18" s="596"/>
      <c r="DF18" s="596"/>
      <c r="DG18" s="596"/>
      <c r="DH18" s="596"/>
      <c r="DI18" s="596"/>
      <c r="DJ18" s="596"/>
      <c r="DK18" s="596"/>
      <c r="DL18" s="596"/>
      <c r="DM18" s="596"/>
      <c r="DN18" s="596"/>
      <c r="DO18" s="596"/>
      <c r="DP18" s="597"/>
      <c r="DQ18" s="601" t="s">
        <v>64</v>
      </c>
      <c r="DR18" s="596"/>
      <c r="DS18" s="596"/>
      <c r="DT18" s="596"/>
      <c r="DU18" s="596"/>
      <c r="DV18" s="596"/>
      <c r="DW18" s="596"/>
      <c r="DX18" s="596"/>
      <c r="DY18" s="596"/>
      <c r="DZ18" s="596"/>
      <c r="EA18" s="596"/>
      <c r="EB18" s="596"/>
      <c r="EC18" s="636"/>
    </row>
    <row r="19" spans="2:133" ht="11.25" customHeight="1" x14ac:dyDescent="0.15">
      <c r="B19" s="592" t="s">
        <v>201</v>
      </c>
      <c r="C19" s="593"/>
      <c r="D19" s="593"/>
      <c r="E19" s="593"/>
      <c r="F19" s="593"/>
      <c r="G19" s="593"/>
      <c r="H19" s="593"/>
      <c r="I19" s="593"/>
      <c r="J19" s="593"/>
      <c r="K19" s="593"/>
      <c r="L19" s="593"/>
      <c r="M19" s="593"/>
      <c r="N19" s="593"/>
      <c r="O19" s="593"/>
      <c r="P19" s="593"/>
      <c r="Q19" s="594"/>
      <c r="R19" s="595">
        <v>1312</v>
      </c>
      <c r="S19" s="596"/>
      <c r="T19" s="596"/>
      <c r="U19" s="596"/>
      <c r="V19" s="596"/>
      <c r="W19" s="596"/>
      <c r="X19" s="596"/>
      <c r="Y19" s="597"/>
      <c r="Z19" s="629">
        <v>0</v>
      </c>
      <c r="AA19" s="629"/>
      <c r="AB19" s="629"/>
      <c r="AC19" s="629"/>
      <c r="AD19" s="630">
        <v>1312</v>
      </c>
      <c r="AE19" s="630"/>
      <c r="AF19" s="630"/>
      <c r="AG19" s="630"/>
      <c r="AH19" s="630"/>
      <c r="AI19" s="630"/>
      <c r="AJ19" s="630"/>
      <c r="AK19" s="630"/>
      <c r="AL19" s="598">
        <v>0</v>
      </c>
      <c r="AM19" s="599"/>
      <c r="AN19" s="599"/>
      <c r="AO19" s="631"/>
      <c r="AP19" s="592" t="s">
        <v>202</v>
      </c>
      <c r="AQ19" s="593"/>
      <c r="AR19" s="593"/>
      <c r="AS19" s="593"/>
      <c r="AT19" s="593"/>
      <c r="AU19" s="593"/>
      <c r="AV19" s="593"/>
      <c r="AW19" s="593"/>
      <c r="AX19" s="593"/>
      <c r="AY19" s="593"/>
      <c r="AZ19" s="593"/>
      <c r="BA19" s="593"/>
      <c r="BB19" s="593"/>
      <c r="BC19" s="593"/>
      <c r="BD19" s="593"/>
      <c r="BE19" s="593"/>
      <c r="BF19" s="594"/>
      <c r="BG19" s="595">
        <v>13114</v>
      </c>
      <c r="BH19" s="596"/>
      <c r="BI19" s="596"/>
      <c r="BJ19" s="596"/>
      <c r="BK19" s="596"/>
      <c r="BL19" s="596"/>
      <c r="BM19" s="596"/>
      <c r="BN19" s="597"/>
      <c r="BO19" s="629">
        <v>0.3</v>
      </c>
      <c r="BP19" s="629"/>
      <c r="BQ19" s="629"/>
      <c r="BR19" s="629"/>
      <c r="BS19" s="601" t="s">
        <v>64</v>
      </c>
      <c r="BT19" s="596"/>
      <c r="BU19" s="596"/>
      <c r="BV19" s="596"/>
      <c r="BW19" s="596"/>
      <c r="BX19" s="596"/>
      <c r="BY19" s="596"/>
      <c r="BZ19" s="596"/>
      <c r="CA19" s="596"/>
      <c r="CB19" s="636"/>
      <c r="CD19" s="592" t="s">
        <v>203</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629" t="s">
        <v>64</v>
      </c>
      <c r="DA19" s="629"/>
      <c r="DB19" s="629"/>
      <c r="DC19" s="629"/>
      <c r="DD19" s="601" t="s">
        <v>64</v>
      </c>
      <c r="DE19" s="596"/>
      <c r="DF19" s="596"/>
      <c r="DG19" s="596"/>
      <c r="DH19" s="596"/>
      <c r="DI19" s="596"/>
      <c r="DJ19" s="596"/>
      <c r="DK19" s="596"/>
      <c r="DL19" s="596"/>
      <c r="DM19" s="596"/>
      <c r="DN19" s="596"/>
      <c r="DO19" s="596"/>
      <c r="DP19" s="597"/>
      <c r="DQ19" s="601" t="s">
        <v>64</v>
      </c>
      <c r="DR19" s="596"/>
      <c r="DS19" s="596"/>
      <c r="DT19" s="596"/>
      <c r="DU19" s="596"/>
      <c r="DV19" s="596"/>
      <c r="DW19" s="596"/>
      <c r="DX19" s="596"/>
      <c r="DY19" s="596"/>
      <c r="DZ19" s="596"/>
      <c r="EA19" s="596"/>
      <c r="EB19" s="596"/>
      <c r="EC19" s="636"/>
    </row>
    <row r="20" spans="2:133" ht="11.25" customHeight="1" x14ac:dyDescent="0.15">
      <c r="B20" s="592" t="s">
        <v>204</v>
      </c>
      <c r="C20" s="593"/>
      <c r="D20" s="593"/>
      <c r="E20" s="593"/>
      <c r="F20" s="593"/>
      <c r="G20" s="593"/>
      <c r="H20" s="593"/>
      <c r="I20" s="593"/>
      <c r="J20" s="593"/>
      <c r="K20" s="593"/>
      <c r="L20" s="593"/>
      <c r="M20" s="593"/>
      <c r="N20" s="593"/>
      <c r="O20" s="593"/>
      <c r="P20" s="593"/>
      <c r="Q20" s="594"/>
      <c r="R20" s="595">
        <v>368</v>
      </c>
      <c r="S20" s="596"/>
      <c r="T20" s="596"/>
      <c r="U20" s="596"/>
      <c r="V20" s="596"/>
      <c r="W20" s="596"/>
      <c r="X20" s="596"/>
      <c r="Y20" s="597"/>
      <c r="Z20" s="629">
        <v>0</v>
      </c>
      <c r="AA20" s="629"/>
      <c r="AB20" s="629"/>
      <c r="AC20" s="629"/>
      <c r="AD20" s="630">
        <v>368</v>
      </c>
      <c r="AE20" s="630"/>
      <c r="AF20" s="630"/>
      <c r="AG20" s="630"/>
      <c r="AH20" s="630"/>
      <c r="AI20" s="630"/>
      <c r="AJ20" s="630"/>
      <c r="AK20" s="630"/>
      <c r="AL20" s="598">
        <v>0</v>
      </c>
      <c r="AM20" s="599"/>
      <c r="AN20" s="599"/>
      <c r="AO20" s="631"/>
      <c r="AP20" s="592" t="s">
        <v>205</v>
      </c>
      <c r="AQ20" s="593"/>
      <c r="AR20" s="593"/>
      <c r="AS20" s="593"/>
      <c r="AT20" s="593"/>
      <c r="AU20" s="593"/>
      <c r="AV20" s="593"/>
      <c r="AW20" s="593"/>
      <c r="AX20" s="593"/>
      <c r="AY20" s="593"/>
      <c r="AZ20" s="593"/>
      <c r="BA20" s="593"/>
      <c r="BB20" s="593"/>
      <c r="BC20" s="593"/>
      <c r="BD20" s="593"/>
      <c r="BE20" s="593"/>
      <c r="BF20" s="594"/>
      <c r="BG20" s="595">
        <v>13114</v>
      </c>
      <c r="BH20" s="596"/>
      <c r="BI20" s="596"/>
      <c r="BJ20" s="596"/>
      <c r="BK20" s="596"/>
      <c r="BL20" s="596"/>
      <c r="BM20" s="596"/>
      <c r="BN20" s="597"/>
      <c r="BO20" s="629">
        <v>0.3</v>
      </c>
      <c r="BP20" s="629"/>
      <c r="BQ20" s="629"/>
      <c r="BR20" s="629"/>
      <c r="BS20" s="601" t="s">
        <v>64</v>
      </c>
      <c r="BT20" s="596"/>
      <c r="BU20" s="596"/>
      <c r="BV20" s="596"/>
      <c r="BW20" s="596"/>
      <c r="BX20" s="596"/>
      <c r="BY20" s="596"/>
      <c r="BZ20" s="596"/>
      <c r="CA20" s="596"/>
      <c r="CB20" s="636"/>
      <c r="CD20" s="592" t="s">
        <v>206</v>
      </c>
      <c r="CE20" s="593"/>
      <c r="CF20" s="593"/>
      <c r="CG20" s="593"/>
      <c r="CH20" s="593"/>
      <c r="CI20" s="593"/>
      <c r="CJ20" s="593"/>
      <c r="CK20" s="593"/>
      <c r="CL20" s="593"/>
      <c r="CM20" s="593"/>
      <c r="CN20" s="593"/>
      <c r="CO20" s="593"/>
      <c r="CP20" s="593"/>
      <c r="CQ20" s="594"/>
      <c r="CR20" s="595">
        <v>6663929</v>
      </c>
      <c r="CS20" s="596"/>
      <c r="CT20" s="596"/>
      <c r="CU20" s="596"/>
      <c r="CV20" s="596"/>
      <c r="CW20" s="596"/>
      <c r="CX20" s="596"/>
      <c r="CY20" s="597"/>
      <c r="CZ20" s="629">
        <v>100</v>
      </c>
      <c r="DA20" s="629"/>
      <c r="DB20" s="629"/>
      <c r="DC20" s="629"/>
      <c r="DD20" s="601">
        <v>324701</v>
      </c>
      <c r="DE20" s="596"/>
      <c r="DF20" s="596"/>
      <c r="DG20" s="596"/>
      <c r="DH20" s="596"/>
      <c r="DI20" s="596"/>
      <c r="DJ20" s="596"/>
      <c r="DK20" s="596"/>
      <c r="DL20" s="596"/>
      <c r="DM20" s="596"/>
      <c r="DN20" s="596"/>
      <c r="DO20" s="596"/>
      <c r="DP20" s="597"/>
      <c r="DQ20" s="601">
        <v>4934638</v>
      </c>
      <c r="DR20" s="596"/>
      <c r="DS20" s="596"/>
      <c r="DT20" s="596"/>
      <c r="DU20" s="596"/>
      <c r="DV20" s="596"/>
      <c r="DW20" s="596"/>
      <c r="DX20" s="596"/>
      <c r="DY20" s="596"/>
      <c r="DZ20" s="596"/>
      <c r="EA20" s="596"/>
      <c r="EB20" s="596"/>
      <c r="EC20" s="636"/>
    </row>
    <row r="21" spans="2:133" ht="11.25" customHeight="1" x14ac:dyDescent="0.15">
      <c r="B21" s="592" t="s">
        <v>207</v>
      </c>
      <c r="C21" s="593"/>
      <c r="D21" s="593"/>
      <c r="E21" s="593"/>
      <c r="F21" s="593"/>
      <c r="G21" s="593"/>
      <c r="H21" s="593"/>
      <c r="I21" s="593"/>
      <c r="J21" s="593"/>
      <c r="K21" s="593"/>
      <c r="L21" s="593"/>
      <c r="M21" s="593"/>
      <c r="N21" s="593"/>
      <c r="O21" s="593"/>
      <c r="P21" s="593"/>
      <c r="Q21" s="594"/>
      <c r="R21" s="595">
        <v>39078</v>
      </c>
      <c r="S21" s="596"/>
      <c r="T21" s="596"/>
      <c r="U21" s="596"/>
      <c r="V21" s="596"/>
      <c r="W21" s="596"/>
      <c r="X21" s="596"/>
      <c r="Y21" s="597"/>
      <c r="Z21" s="629">
        <v>0.5</v>
      </c>
      <c r="AA21" s="629"/>
      <c r="AB21" s="629"/>
      <c r="AC21" s="629"/>
      <c r="AD21" s="630">
        <v>39078</v>
      </c>
      <c r="AE21" s="630"/>
      <c r="AF21" s="630"/>
      <c r="AG21" s="630"/>
      <c r="AH21" s="630"/>
      <c r="AI21" s="630"/>
      <c r="AJ21" s="630"/>
      <c r="AK21" s="630"/>
      <c r="AL21" s="598">
        <v>0.8</v>
      </c>
      <c r="AM21" s="599"/>
      <c r="AN21" s="599"/>
      <c r="AO21" s="631"/>
      <c r="AP21" s="592" t="s">
        <v>208</v>
      </c>
      <c r="AQ21" s="671"/>
      <c r="AR21" s="671"/>
      <c r="AS21" s="671"/>
      <c r="AT21" s="671"/>
      <c r="AU21" s="671"/>
      <c r="AV21" s="671"/>
      <c r="AW21" s="671"/>
      <c r="AX21" s="671"/>
      <c r="AY21" s="671"/>
      <c r="AZ21" s="671"/>
      <c r="BA21" s="671"/>
      <c r="BB21" s="671"/>
      <c r="BC21" s="671"/>
      <c r="BD21" s="671"/>
      <c r="BE21" s="671"/>
      <c r="BF21" s="672"/>
      <c r="BG21" s="595">
        <v>13114</v>
      </c>
      <c r="BH21" s="596"/>
      <c r="BI21" s="596"/>
      <c r="BJ21" s="596"/>
      <c r="BK21" s="596"/>
      <c r="BL21" s="596"/>
      <c r="BM21" s="596"/>
      <c r="BN21" s="597"/>
      <c r="BO21" s="629">
        <v>0.3</v>
      </c>
      <c r="BP21" s="629"/>
      <c r="BQ21" s="629"/>
      <c r="BR21" s="629"/>
      <c r="BS21" s="601" t="s">
        <v>64</v>
      </c>
      <c r="BT21" s="596"/>
      <c r="BU21" s="596"/>
      <c r="BV21" s="596"/>
      <c r="BW21" s="596"/>
      <c r="BX21" s="596"/>
      <c r="BY21" s="596"/>
      <c r="BZ21" s="596"/>
      <c r="CA21" s="596"/>
      <c r="CB21" s="636"/>
      <c r="CD21" s="576"/>
      <c r="CE21" s="577"/>
      <c r="CF21" s="577"/>
      <c r="CG21" s="577"/>
      <c r="CH21" s="577"/>
      <c r="CI21" s="577"/>
      <c r="CJ21" s="577"/>
      <c r="CK21" s="577"/>
      <c r="CL21" s="577"/>
      <c r="CM21" s="577"/>
      <c r="CN21" s="577"/>
      <c r="CO21" s="577"/>
      <c r="CP21" s="577"/>
      <c r="CQ21" s="578"/>
      <c r="CR21" s="678"/>
      <c r="CS21" s="679"/>
      <c r="CT21" s="679"/>
      <c r="CU21" s="679"/>
      <c r="CV21" s="679"/>
      <c r="CW21" s="679"/>
      <c r="CX21" s="679"/>
      <c r="CY21" s="680"/>
      <c r="CZ21" s="681"/>
      <c r="DA21" s="681"/>
      <c r="DB21" s="681"/>
      <c r="DC21" s="681"/>
      <c r="DD21" s="682"/>
      <c r="DE21" s="679"/>
      <c r="DF21" s="679"/>
      <c r="DG21" s="679"/>
      <c r="DH21" s="679"/>
      <c r="DI21" s="679"/>
      <c r="DJ21" s="679"/>
      <c r="DK21" s="679"/>
      <c r="DL21" s="679"/>
      <c r="DM21" s="679"/>
      <c r="DN21" s="679"/>
      <c r="DO21" s="679"/>
      <c r="DP21" s="680"/>
      <c r="DQ21" s="682"/>
      <c r="DR21" s="679"/>
      <c r="DS21" s="679"/>
      <c r="DT21" s="679"/>
      <c r="DU21" s="679"/>
      <c r="DV21" s="679"/>
      <c r="DW21" s="679"/>
      <c r="DX21" s="679"/>
      <c r="DY21" s="679"/>
      <c r="DZ21" s="679"/>
      <c r="EA21" s="679"/>
      <c r="EB21" s="679"/>
      <c r="EC21" s="686"/>
    </row>
    <row r="22" spans="2:133" ht="11.25" customHeight="1" x14ac:dyDescent="0.15">
      <c r="B22" s="592" t="s">
        <v>209</v>
      </c>
      <c r="C22" s="593"/>
      <c r="D22" s="593"/>
      <c r="E22" s="593"/>
      <c r="F22" s="593"/>
      <c r="G22" s="593"/>
      <c r="H22" s="593"/>
      <c r="I22" s="593"/>
      <c r="J22" s="593"/>
      <c r="K22" s="593"/>
      <c r="L22" s="593"/>
      <c r="M22" s="593"/>
      <c r="N22" s="593"/>
      <c r="O22" s="593"/>
      <c r="P22" s="593"/>
      <c r="Q22" s="594"/>
      <c r="R22" s="595">
        <v>9413</v>
      </c>
      <c r="S22" s="596"/>
      <c r="T22" s="596"/>
      <c r="U22" s="596"/>
      <c r="V22" s="596"/>
      <c r="W22" s="596"/>
      <c r="X22" s="596"/>
      <c r="Y22" s="597"/>
      <c r="Z22" s="629">
        <v>0.1</v>
      </c>
      <c r="AA22" s="629"/>
      <c r="AB22" s="629"/>
      <c r="AC22" s="629"/>
      <c r="AD22" s="630" t="s">
        <v>64</v>
      </c>
      <c r="AE22" s="630"/>
      <c r="AF22" s="630"/>
      <c r="AG22" s="630"/>
      <c r="AH22" s="630"/>
      <c r="AI22" s="630"/>
      <c r="AJ22" s="630"/>
      <c r="AK22" s="630"/>
      <c r="AL22" s="598" t="s">
        <v>64</v>
      </c>
      <c r="AM22" s="599"/>
      <c r="AN22" s="599"/>
      <c r="AO22" s="631"/>
      <c r="AP22" s="592" t="s">
        <v>210</v>
      </c>
      <c r="AQ22" s="671"/>
      <c r="AR22" s="671"/>
      <c r="AS22" s="671"/>
      <c r="AT22" s="671"/>
      <c r="AU22" s="671"/>
      <c r="AV22" s="671"/>
      <c r="AW22" s="671"/>
      <c r="AX22" s="671"/>
      <c r="AY22" s="671"/>
      <c r="AZ22" s="671"/>
      <c r="BA22" s="671"/>
      <c r="BB22" s="671"/>
      <c r="BC22" s="671"/>
      <c r="BD22" s="671"/>
      <c r="BE22" s="671"/>
      <c r="BF22" s="672"/>
      <c r="BG22" s="595" t="s">
        <v>64</v>
      </c>
      <c r="BH22" s="596"/>
      <c r="BI22" s="596"/>
      <c r="BJ22" s="596"/>
      <c r="BK22" s="596"/>
      <c r="BL22" s="596"/>
      <c r="BM22" s="596"/>
      <c r="BN22" s="597"/>
      <c r="BO22" s="629" t="s">
        <v>64</v>
      </c>
      <c r="BP22" s="629"/>
      <c r="BQ22" s="629"/>
      <c r="BR22" s="629"/>
      <c r="BS22" s="601" t="s">
        <v>64</v>
      </c>
      <c r="BT22" s="596"/>
      <c r="BU22" s="596"/>
      <c r="BV22" s="596"/>
      <c r="BW22" s="596"/>
      <c r="BX22" s="596"/>
      <c r="BY22" s="596"/>
      <c r="BZ22" s="596"/>
      <c r="CA22" s="596"/>
      <c r="CB22" s="636"/>
      <c r="CD22" s="651" t="s">
        <v>211</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15">
      <c r="B23" s="592" t="s">
        <v>212</v>
      </c>
      <c r="C23" s="593"/>
      <c r="D23" s="593"/>
      <c r="E23" s="593"/>
      <c r="F23" s="593"/>
      <c r="G23" s="593"/>
      <c r="H23" s="593"/>
      <c r="I23" s="593"/>
      <c r="J23" s="593"/>
      <c r="K23" s="593"/>
      <c r="L23" s="593"/>
      <c r="M23" s="593"/>
      <c r="N23" s="593"/>
      <c r="O23" s="593"/>
      <c r="P23" s="593"/>
      <c r="Q23" s="594"/>
      <c r="R23" s="595" t="s">
        <v>64</v>
      </c>
      <c r="S23" s="596"/>
      <c r="T23" s="596"/>
      <c r="U23" s="596"/>
      <c r="V23" s="596"/>
      <c r="W23" s="596"/>
      <c r="X23" s="596"/>
      <c r="Y23" s="597"/>
      <c r="Z23" s="629" t="s">
        <v>64</v>
      </c>
      <c r="AA23" s="629"/>
      <c r="AB23" s="629"/>
      <c r="AC23" s="629"/>
      <c r="AD23" s="630" t="s">
        <v>64</v>
      </c>
      <c r="AE23" s="630"/>
      <c r="AF23" s="630"/>
      <c r="AG23" s="630"/>
      <c r="AH23" s="630"/>
      <c r="AI23" s="630"/>
      <c r="AJ23" s="630"/>
      <c r="AK23" s="630"/>
      <c r="AL23" s="598" t="s">
        <v>64</v>
      </c>
      <c r="AM23" s="599"/>
      <c r="AN23" s="599"/>
      <c r="AO23" s="631"/>
      <c r="AP23" s="592" t="s">
        <v>213</v>
      </c>
      <c r="AQ23" s="671"/>
      <c r="AR23" s="671"/>
      <c r="AS23" s="671"/>
      <c r="AT23" s="671"/>
      <c r="AU23" s="671"/>
      <c r="AV23" s="671"/>
      <c r="AW23" s="671"/>
      <c r="AX23" s="671"/>
      <c r="AY23" s="671"/>
      <c r="AZ23" s="671"/>
      <c r="BA23" s="671"/>
      <c r="BB23" s="671"/>
      <c r="BC23" s="671"/>
      <c r="BD23" s="671"/>
      <c r="BE23" s="671"/>
      <c r="BF23" s="672"/>
      <c r="BG23" s="595" t="s">
        <v>64</v>
      </c>
      <c r="BH23" s="596"/>
      <c r="BI23" s="596"/>
      <c r="BJ23" s="596"/>
      <c r="BK23" s="596"/>
      <c r="BL23" s="596"/>
      <c r="BM23" s="596"/>
      <c r="BN23" s="597"/>
      <c r="BO23" s="629" t="s">
        <v>64</v>
      </c>
      <c r="BP23" s="629"/>
      <c r="BQ23" s="629"/>
      <c r="BR23" s="629"/>
      <c r="BS23" s="601" t="s">
        <v>64</v>
      </c>
      <c r="BT23" s="596"/>
      <c r="BU23" s="596"/>
      <c r="BV23" s="596"/>
      <c r="BW23" s="596"/>
      <c r="BX23" s="596"/>
      <c r="BY23" s="596"/>
      <c r="BZ23" s="596"/>
      <c r="CA23" s="596"/>
      <c r="CB23" s="636"/>
      <c r="CD23" s="651" t="s">
        <v>153</v>
      </c>
      <c r="CE23" s="652"/>
      <c r="CF23" s="652"/>
      <c r="CG23" s="652"/>
      <c r="CH23" s="652"/>
      <c r="CI23" s="652"/>
      <c r="CJ23" s="652"/>
      <c r="CK23" s="652"/>
      <c r="CL23" s="652"/>
      <c r="CM23" s="652"/>
      <c r="CN23" s="652"/>
      <c r="CO23" s="652"/>
      <c r="CP23" s="652"/>
      <c r="CQ23" s="653"/>
      <c r="CR23" s="651" t="s">
        <v>214</v>
      </c>
      <c r="CS23" s="652"/>
      <c r="CT23" s="652"/>
      <c r="CU23" s="652"/>
      <c r="CV23" s="652"/>
      <c r="CW23" s="652"/>
      <c r="CX23" s="652"/>
      <c r="CY23" s="653"/>
      <c r="CZ23" s="651" t="s">
        <v>215</v>
      </c>
      <c r="DA23" s="652"/>
      <c r="DB23" s="652"/>
      <c r="DC23" s="653"/>
      <c r="DD23" s="651" t="s">
        <v>216</v>
      </c>
      <c r="DE23" s="652"/>
      <c r="DF23" s="652"/>
      <c r="DG23" s="652"/>
      <c r="DH23" s="652"/>
      <c r="DI23" s="652"/>
      <c r="DJ23" s="652"/>
      <c r="DK23" s="653"/>
      <c r="DL23" s="683" t="s">
        <v>217</v>
      </c>
      <c r="DM23" s="684"/>
      <c r="DN23" s="684"/>
      <c r="DO23" s="684"/>
      <c r="DP23" s="684"/>
      <c r="DQ23" s="684"/>
      <c r="DR23" s="684"/>
      <c r="DS23" s="684"/>
      <c r="DT23" s="684"/>
      <c r="DU23" s="684"/>
      <c r="DV23" s="685"/>
      <c r="DW23" s="651" t="s">
        <v>218</v>
      </c>
      <c r="DX23" s="652"/>
      <c r="DY23" s="652"/>
      <c r="DZ23" s="652"/>
      <c r="EA23" s="652"/>
      <c r="EB23" s="652"/>
      <c r="EC23" s="653"/>
    </row>
    <row r="24" spans="2:133" ht="11.25" customHeight="1" x14ac:dyDescent="0.15">
      <c r="B24" s="592" t="s">
        <v>219</v>
      </c>
      <c r="C24" s="593"/>
      <c r="D24" s="593"/>
      <c r="E24" s="593"/>
      <c r="F24" s="593"/>
      <c r="G24" s="593"/>
      <c r="H24" s="593"/>
      <c r="I24" s="593"/>
      <c r="J24" s="593"/>
      <c r="K24" s="593"/>
      <c r="L24" s="593"/>
      <c r="M24" s="593"/>
      <c r="N24" s="593"/>
      <c r="O24" s="593"/>
      <c r="P24" s="593"/>
      <c r="Q24" s="594"/>
      <c r="R24" s="595">
        <v>9413</v>
      </c>
      <c r="S24" s="596"/>
      <c r="T24" s="596"/>
      <c r="U24" s="596"/>
      <c r="V24" s="596"/>
      <c r="W24" s="596"/>
      <c r="X24" s="596"/>
      <c r="Y24" s="597"/>
      <c r="Z24" s="629">
        <v>0.1</v>
      </c>
      <c r="AA24" s="629"/>
      <c r="AB24" s="629"/>
      <c r="AC24" s="629"/>
      <c r="AD24" s="630" t="s">
        <v>64</v>
      </c>
      <c r="AE24" s="630"/>
      <c r="AF24" s="630"/>
      <c r="AG24" s="630"/>
      <c r="AH24" s="630"/>
      <c r="AI24" s="630"/>
      <c r="AJ24" s="630"/>
      <c r="AK24" s="630"/>
      <c r="AL24" s="598" t="s">
        <v>64</v>
      </c>
      <c r="AM24" s="599"/>
      <c r="AN24" s="599"/>
      <c r="AO24" s="631"/>
      <c r="AP24" s="592" t="s">
        <v>220</v>
      </c>
      <c r="AQ24" s="671"/>
      <c r="AR24" s="671"/>
      <c r="AS24" s="671"/>
      <c r="AT24" s="671"/>
      <c r="AU24" s="671"/>
      <c r="AV24" s="671"/>
      <c r="AW24" s="671"/>
      <c r="AX24" s="671"/>
      <c r="AY24" s="671"/>
      <c r="AZ24" s="671"/>
      <c r="BA24" s="671"/>
      <c r="BB24" s="671"/>
      <c r="BC24" s="671"/>
      <c r="BD24" s="671"/>
      <c r="BE24" s="671"/>
      <c r="BF24" s="672"/>
      <c r="BG24" s="595" t="s">
        <v>64</v>
      </c>
      <c r="BH24" s="596"/>
      <c r="BI24" s="596"/>
      <c r="BJ24" s="596"/>
      <c r="BK24" s="596"/>
      <c r="BL24" s="596"/>
      <c r="BM24" s="596"/>
      <c r="BN24" s="597"/>
      <c r="BO24" s="629" t="s">
        <v>64</v>
      </c>
      <c r="BP24" s="629"/>
      <c r="BQ24" s="629"/>
      <c r="BR24" s="629"/>
      <c r="BS24" s="601" t="s">
        <v>64</v>
      </c>
      <c r="BT24" s="596"/>
      <c r="BU24" s="596"/>
      <c r="BV24" s="596"/>
      <c r="BW24" s="596"/>
      <c r="BX24" s="596"/>
      <c r="BY24" s="596"/>
      <c r="BZ24" s="596"/>
      <c r="CA24" s="596"/>
      <c r="CB24" s="636"/>
      <c r="CD24" s="648" t="s">
        <v>221</v>
      </c>
      <c r="CE24" s="649"/>
      <c r="CF24" s="649"/>
      <c r="CG24" s="649"/>
      <c r="CH24" s="649"/>
      <c r="CI24" s="649"/>
      <c r="CJ24" s="649"/>
      <c r="CK24" s="649"/>
      <c r="CL24" s="649"/>
      <c r="CM24" s="649"/>
      <c r="CN24" s="649"/>
      <c r="CO24" s="649"/>
      <c r="CP24" s="649"/>
      <c r="CQ24" s="650"/>
      <c r="CR24" s="645">
        <v>2799171</v>
      </c>
      <c r="CS24" s="646"/>
      <c r="CT24" s="646"/>
      <c r="CU24" s="646"/>
      <c r="CV24" s="646"/>
      <c r="CW24" s="646"/>
      <c r="CX24" s="646"/>
      <c r="CY24" s="674"/>
      <c r="CZ24" s="675">
        <v>42</v>
      </c>
      <c r="DA24" s="660"/>
      <c r="DB24" s="660"/>
      <c r="DC24" s="677"/>
      <c r="DD24" s="673">
        <v>1889148</v>
      </c>
      <c r="DE24" s="646"/>
      <c r="DF24" s="646"/>
      <c r="DG24" s="646"/>
      <c r="DH24" s="646"/>
      <c r="DI24" s="646"/>
      <c r="DJ24" s="646"/>
      <c r="DK24" s="674"/>
      <c r="DL24" s="673">
        <v>1882530</v>
      </c>
      <c r="DM24" s="646"/>
      <c r="DN24" s="646"/>
      <c r="DO24" s="646"/>
      <c r="DP24" s="646"/>
      <c r="DQ24" s="646"/>
      <c r="DR24" s="646"/>
      <c r="DS24" s="646"/>
      <c r="DT24" s="646"/>
      <c r="DU24" s="646"/>
      <c r="DV24" s="674"/>
      <c r="DW24" s="675">
        <v>38</v>
      </c>
      <c r="DX24" s="660"/>
      <c r="DY24" s="660"/>
      <c r="DZ24" s="660"/>
      <c r="EA24" s="660"/>
      <c r="EB24" s="660"/>
      <c r="EC24" s="676"/>
    </row>
    <row r="25" spans="2:133" ht="11.25" customHeight="1" x14ac:dyDescent="0.15">
      <c r="B25" s="592" t="s">
        <v>222</v>
      </c>
      <c r="C25" s="593"/>
      <c r="D25" s="593"/>
      <c r="E25" s="593"/>
      <c r="F25" s="593"/>
      <c r="G25" s="593"/>
      <c r="H25" s="593"/>
      <c r="I25" s="593"/>
      <c r="J25" s="593"/>
      <c r="K25" s="593"/>
      <c r="L25" s="593"/>
      <c r="M25" s="593"/>
      <c r="N25" s="593"/>
      <c r="O25" s="593"/>
      <c r="P25" s="593"/>
      <c r="Q25" s="594"/>
      <c r="R25" s="595" t="s">
        <v>64</v>
      </c>
      <c r="S25" s="596"/>
      <c r="T25" s="596"/>
      <c r="U25" s="596"/>
      <c r="V25" s="596"/>
      <c r="W25" s="596"/>
      <c r="X25" s="596"/>
      <c r="Y25" s="597"/>
      <c r="Z25" s="629" t="s">
        <v>64</v>
      </c>
      <c r="AA25" s="629"/>
      <c r="AB25" s="629"/>
      <c r="AC25" s="629"/>
      <c r="AD25" s="630" t="s">
        <v>64</v>
      </c>
      <c r="AE25" s="630"/>
      <c r="AF25" s="630"/>
      <c r="AG25" s="630"/>
      <c r="AH25" s="630"/>
      <c r="AI25" s="630"/>
      <c r="AJ25" s="630"/>
      <c r="AK25" s="630"/>
      <c r="AL25" s="598" t="s">
        <v>64</v>
      </c>
      <c r="AM25" s="599"/>
      <c r="AN25" s="599"/>
      <c r="AO25" s="631"/>
      <c r="AP25" s="592" t="s">
        <v>223</v>
      </c>
      <c r="AQ25" s="671"/>
      <c r="AR25" s="671"/>
      <c r="AS25" s="671"/>
      <c r="AT25" s="671"/>
      <c r="AU25" s="671"/>
      <c r="AV25" s="671"/>
      <c r="AW25" s="671"/>
      <c r="AX25" s="671"/>
      <c r="AY25" s="671"/>
      <c r="AZ25" s="671"/>
      <c r="BA25" s="671"/>
      <c r="BB25" s="671"/>
      <c r="BC25" s="671"/>
      <c r="BD25" s="671"/>
      <c r="BE25" s="671"/>
      <c r="BF25" s="672"/>
      <c r="BG25" s="595" t="s">
        <v>64</v>
      </c>
      <c r="BH25" s="596"/>
      <c r="BI25" s="596"/>
      <c r="BJ25" s="596"/>
      <c r="BK25" s="596"/>
      <c r="BL25" s="596"/>
      <c r="BM25" s="596"/>
      <c r="BN25" s="597"/>
      <c r="BO25" s="629" t="s">
        <v>64</v>
      </c>
      <c r="BP25" s="629"/>
      <c r="BQ25" s="629"/>
      <c r="BR25" s="629"/>
      <c r="BS25" s="601" t="s">
        <v>64</v>
      </c>
      <c r="BT25" s="596"/>
      <c r="BU25" s="596"/>
      <c r="BV25" s="596"/>
      <c r="BW25" s="596"/>
      <c r="BX25" s="596"/>
      <c r="BY25" s="596"/>
      <c r="BZ25" s="596"/>
      <c r="CA25" s="596"/>
      <c r="CB25" s="636"/>
      <c r="CD25" s="592" t="s">
        <v>224</v>
      </c>
      <c r="CE25" s="593"/>
      <c r="CF25" s="593"/>
      <c r="CG25" s="593"/>
      <c r="CH25" s="593"/>
      <c r="CI25" s="593"/>
      <c r="CJ25" s="593"/>
      <c r="CK25" s="593"/>
      <c r="CL25" s="593"/>
      <c r="CM25" s="593"/>
      <c r="CN25" s="593"/>
      <c r="CO25" s="593"/>
      <c r="CP25" s="593"/>
      <c r="CQ25" s="594"/>
      <c r="CR25" s="595">
        <v>1229174</v>
      </c>
      <c r="CS25" s="614"/>
      <c r="CT25" s="614"/>
      <c r="CU25" s="614"/>
      <c r="CV25" s="614"/>
      <c r="CW25" s="614"/>
      <c r="CX25" s="614"/>
      <c r="CY25" s="615"/>
      <c r="CZ25" s="598">
        <v>18.399999999999999</v>
      </c>
      <c r="DA25" s="616"/>
      <c r="DB25" s="616"/>
      <c r="DC25" s="617"/>
      <c r="DD25" s="601">
        <v>1160897</v>
      </c>
      <c r="DE25" s="614"/>
      <c r="DF25" s="614"/>
      <c r="DG25" s="614"/>
      <c r="DH25" s="614"/>
      <c r="DI25" s="614"/>
      <c r="DJ25" s="614"/>
      <c r="DK25" s="615"/>
      <c r="DL25" s="601">
        <v>1155597</v>
      </c>
      <c r="DM25" s="614"/>
      <c r="DN25" s="614"/>
      <c r="DO25" s="614"/>
      <c r="DP25" s="614"/>
      <c r="DQ25" s="614"/>
      <c r="DR25" s="614"/>
      <c r="DS25" s="614"/>
      <c r="DT25" s="614"/>
      <c r="DU25" s="614"/>
      <c r="DV25" s="615"/>
      <c r="DW25" s="598">
        <v>23.3</v>
      </c>
      <c r="DX25" s="616"/>
      <c r="DY25" s="616"/>
      <c r="DZ25" s="616"/>
      <c r="EA25" s="616"/>
      <c r="EB25" s="616"/>
      <c r="EC25" s="628"/>
    </row>
    <row r="26" spans="2:133" ht="11.25" customHeight="1" x14ac:dyDescent="0.15">
      <c r="B26" s="592" t="s">
        <v>225</v>
      </c>
      <c r="C26" s="593"/>
      <c r="D26" s="593"/>
      <c r="E26" s="593"/>
      <c r="F26" s="593"/>
      <c r="G26" s="593"/>
      <c r="H26" s="593"/>
      <c r="I26" s="593"/>
      <c r="J26" s="593"/>
      <c r="K26" s="593"/>
      <c r="L26" s="593"/>
      <c r="M26" s="593"/>
      <c r="N26" s="593"/>
      <c r="O26" s="593"/>
      <c r="P26" s="593"/>
      <c r="Q26" s="594"/>
      <c r="R26" s="595">
        <v>4954085</v>
      </c>
      <c r="S26" s="596"/>
      <c r="T26" s="596"/>
      <c r="U26" s="596"/>
      <c r="V26" s="596"/>
      <c r="W26" s="596"/>
      <c r="X26" s="596"/>
      <c r="Y26" s="597"/>
      <c r="Z26" s="629">
        <v>67.7</v>
      </c>
      <c r="AA26" s="629"/>
      <c r="AB26" s="629"/>
      <c r="AC26" s="629"/>
      <c r="AD26" s="630">
        <v>4944672</v>
      </c>
      <c r="AE26" s="630"/>
      <c r="AF26" s="630"/>
      <c r="AG26" s="630"/>
      <c r="AH26" s="630"/>
      <c r="AI26" s="630"/>
      <c r="AJ26" s="630"/>
      <c r="AK26" s="630"/>
      <c r="AL26" s="598">
        <v>99.7</v>
      </c>
      <c r="AM26" s="599"/>
      <c r="AN26" s="599"/>
      <c r="AO26" s="631"/>
      <c r="AP26" s="592" t="s">
        <v>226</v>
      </c>
      <c r="AQ26" s="671"/>
      <c r="AR26" s="671"/>
      <c r="AS26" s="671"/>
      <c r="AT26" s="671"/>
      <c r="AU26" s="671"/>
      <c r="AV26" s="671"/>
      <c r="AW26" s="671"/>
      <c r="AX26" s="671"/>
      <c r="AY26" s="671"/>
      <c r="AZ26" s="671"/>
      <c r="BA26" s="671"/>
      <c r="BB26" s="671"/>
      <c r="BC26" s="671"/>
      <c r="BD26" s="671"/>
      <c r="BE26" s="671"/>
      <c r="BF26" s="672"/>
      <c r="BG26" s="595" t="s">
        <v>64</v>
      </c>
      <c r="BH26" s="596"/>
      <c r="BI26" s="596"/>
      <c r="BJ26" s="596"/>
      <c r="BK26" s="596"/>
      <c r="BL26" s="596"/>
      <c r="BM26" s="596"/>
      <c r="BN26" s="597"/>
      <c r="BO26" s="629" t="s">
        <v>64</v>
      </c>
      <c r="BP26" s="629"/>
      <c r="BQ26" s="629"/>
      <c r="BR26" s="629"/>
      <c r="BS26" s="601" t="s">
        <v>64</v>
      </c>
      <c r="BT26" s="596"/>
      <c r="BU26" s="596"/>
      <c r="BV26" s="596"/>
      <c r="BW26" s="596"/>
      <c r="BX26" s="596"/>
      <c r="BY26" s="596"/>
      <c r="BZ26" s="596"/>
      <c r="CA26" s="596"/>
      <c r="CB26" s="636"/>
      <c r="CD26" s="592" t="s">
        <v>227</v>
      </c>
      <c r="CE26" s="593"/>
      <c r="CF26" s="593"/>
      <c r="CG26" s="593"/>
      <c r="CH26" s="593"/>
      <c r="CI26" s="593"/>
      <c r="CJ26" s="593"/>
      <c r="CK26" s="593"/>
      <c r="CL26" s="593"/>
      <c r="CM26" s="593"/>
      <c r="CN26" s="593"/>
      <c r="CO26" s="593"/>
      <c r="CP26" s="593"/>
      <c r="CQ26" s="594"/>
      <c r="CR26" s="595">
        <v>809049</v>
      </c>
      <c r="CS26" s="596"/>
      <c r="CT26" s="596"/>
      <c r="CU26" s="596"/>
      <c r="CV26" s="596"/>
      <c r="CW26" s="596"/>
      <c r="CX26" s="596"/>
      <c r="CY26" s="597"/>
      <c r="CZ26" s="598">
        <v>12.1</v>
      </c>
      <c r="DA26" s="616"/>
      <c r="DB26" s="616"/>
      <c r="DC26" s="617"/>
      <c r="DD26" s="601">
        <v>743228</v>
      </c>
      <c r="DE26" s="596"/>
      <c r="DF26" s="596"/>
      <c r="DG26" s="596"/>
      <c r="DH26" s="596"/>
      <c r="DI26" s="596"/>
      <c r="DJ26" s="596"/>
      <c r="DK26" s="597"/>
      <c r="DL26" s="601" t="s">
        <v>64</v>
      </c>
      <c r="DM26" s="596"/>
      <c r="DN26" s="596"/>
      <c r="DO26" s="596"/>
      <c r="DP26" s="596"/>
      <c r="DQ26" s="596"/>
      <c r="DR26" s="596"/>
      <c r="DS26" s="596"/>
      <c r="DT26" s="596"/>
      <c r="DU26" s="596"/>
      <c r="DV26" s="597"/>
      <c r="DW26" s="598" t="s">
        <v>64</v>
      </c>
      <c r="DX26" s="616"/>
      <c r="DY26" s="616"/>
      <c r="DZ26" s="616"/>
      <c r="EA26" s="616"/>
      <c r="EB26" s="616"/>
      <c r="EC26" s="628"/>
    </row>
    <row r="27" spans="2:133" ht="11.25" customHeight="1" x14ac:dyDescent="0.15">
      <c r="B27" s="592" t="s">
        <v>228</v>
      </c>
      <c r="C27" s="593"/>
      <c r="D27" s="593"/>
      <c r="E27" s="593"/>
      <c r="F27" s="593"/>
      <c r="G27" s="593"/>
      <c r="H27" s="593"/>
      <c r="I27" s="593"/>
      <c r="J27" s="593"/>
      <c r="K27" s="593"/>
      <c r="L27" s="593"/>
      <c r="M27" s="593"/>
      <c r="N27" s="593"/>
      <c r="O27" s="593"/>
      <c r="P27" s="593"/>
      <c r="Q27" s="594"/>
      <c r="R27" s="595">
        <v>1470</v>
      </c>
      <c r="S27" s="596"/>
      <c r="T27" s="596"/>
      <c r="U27" s="596"/>
      <c r="V27" s="596"/>
      <c r="W27" s="596"/>
      <c r="X27" s="596"/>
      <c r="Y27" s="597"/>
      <c r="Z27" s="629">
        <v>0</v>
      </c>
      <c r="AA27" s="629"/>
      <c r="AB27" s="629"/>
      <c r="AC27" s="629"/>
      <c r="AD27" s="630">
        <v>1470</v>
      </c>
      <c r="AE27" s="630"/>
      <c r="AF27" s="630"/>
      <c r="AG27" s="630"/>
      <c r="AH27" s="630"/>
      <c r="AI27" s="630"/>
      <c r="AJ27" s="630"/>
      <c r="AK27" s="630"/>
      <c r="AL27" s="598">
        <v>0</v>
      </c>
      <c r="AM27" s="599"/>
      <c r="AN27" s="599"/>
      <c r="AO27" s="631"/>
      <c r="AP27" s="592" t="s">
        <v>229</v>
      </c>
      <c r="AQ27" s="593"/>
      <c r="AR27" s="593"/>
      <c r="AS27" s="593"/>
      <c r="AT27" s="593"/>
      <c r="AU27" s="593"/>
      <c r="AV27" s="593"/>
      <c r="AW27" s="593"/>
      <c r="AX27" s="593"/>
      <c r="AY27" s="593"/>
      <c r="AZ27" s="593"/>
      <c r="BA27" s="593"/>
      <c r="BB27" s="593"/>
      <c r="BC27" s="593"/>
      <c r="BD27" s="593"/>
      <c r="BE27" s="593"/>
      <c r="BF27" s="594"/>
      <c r="BG27" s="595">
        <v>4411303</v>
      </c>
      <c r="BH27" s="596"/>
      <c r="BI27" s="596"/>
      <c r="BJ27" s="596"/>
      <c r="BK27" s="596"/>
      <c r="BL27" s="596"/>
      <c r="BM27" s="596"/>
      <c r="BN27" s="597"/>
      <c r="BO27" s="629">
        <v>100</v>
      </c>
      <c r="BP27" s="629"/>
      <c r="BQ27" s="629"/>
      <c r="BR27" s="629"/>
      <c r="BS27" s="601">
        <v>69376</v>
      </c>
      <c r="BT27" s="596"/>
      <c r="BU27" s="596"/>
      <c r="BV27" s="596"/>
      <c r="BW27" s="596"/>
      <c r="BX27" s="596"/>
      <c r="BY27" s="596"/>
      <c r="BZ27" s="596"/>
      <c r="CA27" s="596"/>
      <c r="CB27" s="636"/>
      <c r="CD27" s="592" t="s">
        <v>230</v>
      </c>
      <c r="CE27" s="593"/>
      <c r="CF27" s="593"/>
      <c r="CG27" s="593"/>
      <c r="CH27" s="593"/>
      <c r="CI27" s="593"/>
      <c r="CJ27" s="593"/>
      <c r="CK27" s="593"/>
      <c r="CL27" s="593"/>
      <c r="CM27" s="593"/>
      <c r="CN27" s="593"/>
      <c r="CO27" s="593"/>
      <c r="CP27" s="593"/>
      <c r="CQ27" s="594"/>
      <c r="CR27" s="595">
        <v>1209474</v>
      </c>
      <c r="CS27" s="614"/>
      <c r="CT27" s="614"/>
      <c r="CU27" s="614"/>
      <c r="CV27" s="614"/>
      <c r="CW27" s="614"/>
      <c r="CX27" s="614"/>
      <c r="CY27" s="615"/>
      <c r="CZ27" s="598">
        <v>18.100000000000001</v>
      </c>
      <c r="DA27" s="616"/>
      <c r="DB27" s="616"/>
      <c r="DC27" s="617"/>
      <c r="DD27" s="601">
        <v>370728</v>
      </c>
      <c r="DE27" s="614"/>
      <c r="DF27" s="614"/>
      <c r="DG27" s="614"/>
      <c r="DH27" s="614"/>
      <c r="DI27" s="614"/>
      <c r="DJ27" s="614"/>
      <c r="DK27" s="615"/>
      <c r="DL27" s="601">
        <v>369410</v>
      </c>
      <c r="DM27" s="614"/>
      <c r="DN27" s="614"/>
      <c r="DO27" s="614"/>
      <c r="DP27" s="614"/>
      <c r="DQ27" s="614"/>
      <c r="DR27" s="614"/>
      <c r="DS27" s="614"/>
      <c r="DT27" s="614"/>
      <c r="DU27" s="614"/>
      <c r="DV27" s="615"/>
      <c r="DW27" s="598">
        <v>7.5</v>
      </c>
      <c r="DX27" s="616"/>
      <c r="DY27" s="616"/>
      <c r="DZ27" s="616"/>
      <c r="EA27" s="616"/>
      <c r="EB27" s="616"/>
      <c r="EC27" s="628"/>
    </row>
    <row r="28" spans="2:133" ht="11.25" customHeight="1" x14ac:dyDescent="0.15">
      <c r="B28" s="592" t="s">
        <v>231</v>
      </c>
      <c r="C28" s="593"/>
      <c r="D28" s="593"/>
      <c r="E28" s="593"/>
      <c r="F28" s="593"/>
      <c r="G28" s="593"/>
      <c r="H28" s="593"/>
      <c r="I28" s="593"/>
      <c r="J28" s="593"/>
      <c r="K28" s="593"/>
      <c r="L28" s="593"/>
      <c r="M28" s="593"/>
      <c r="N28" s="593"/>
      <c r="O28" s="593"/>
      <c r="P28" s="593"/>
      <c r="Q28" s="594"/>
      <c r="R28" s="595">
        <v>75027</v>
      </c>
      <c r="S28" s="596"/>
      <c r="T28" s="596"/>
      <c r="U28" s="596"/>
      <c r="V28" s="596"/>
      <c r="W28" s="596"/>
      <c r="X28" s="596"/>
      <c r="Y28" s="597"/>
      <c r="Z28" s="629">
        <v>1</v>
      </c>
      <c r="AA28" s="629"/>
      <c r="AB28" s="629"/>
      <c r="AC28" s="629"/>
      <c r="AD28" s="630">
        <v>578</v>
      </c>
      <c r="AE28" s="630"/>
      <c r="AF28" s="630"/>
      <c r="AG28" s="630"/>
      <c r="AH28" s="630"/>
      <c r="AI28" s="630"/>
      <c r="AJ28" s="630"/>
      <c r="AK28" s="630"/>
      <c r="AL28" s="598">
        <v>0</v>
      </c>
      <c r="AM28" s="599"/>
      <c r="AN28" s="599"/>
      <c r="AO28" s="631"/>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629"/>
      <c r="BP28" s="629"/>
      <c r="BQ28" s="629"/>
      <c r="BR28" s="629"/>
      <c r="BS28" s="601"/>
      <c r="BT28" s="596"/>
      <c r="BU28" s="596"/>
      <c r="BV28" s="596"/>
      <c r="BW28" s="596"/>
      <c r="BX28" s="596"/>
      <c r="BY28" s="596"/>
      <c r="BZ28" s="596"/>
      <c r="CA28" s="596"/>
      <c r="CB28" s="636"/>
      <c r="CD28" s="592" t="s">
        <v>232</v>
      </c>
      <c r="CE28" s="593"/>
      <c r="CF28" s="593"/>
      <c r="CG28" s="593"/>
      <c r="CH28" s="593"/>
      <c r="CI28" s="593"/>
      <c r="CJ28" s="593"/>
      <c r="CK28" s="593"/>
      <c r="CL28" s="593"/>
      <c r="CM28" s="593"/>
      <c r="CN28" s="593"/>
      <c r="CO28" s="593"/>
      <c r="CP28" s="593"/>
      <c r="CQ28" s="594"/>
      <c r="CR28" s="595">
        <v>360523</v>
      </c>
      <c r="CS28" s="596"/>
      <c r="CT28" s="596"/>
      <c r="CU28" s="596"/>
      <c r="CV28" s="596"/>
      <c r="CW28" s="596"/>
      <c r="CX28" s="596"/>
      <c r="CY28" s="597"/>
      <c r="CZ28" s="598">
        <v>5.4</v>
      </c>
      <c r="DA28" s="616"/>
      <c r="DB28" s="616"/>
      <c r="DC28" s="617"/>
      <c r="DD28" s="601">
        <v>357523</v>
      </c>
      <c r="DE28" s="596"/>
      <c r="DF28" s="596"/>
      <c r="DG28" s="596"/>
      <c r="DH28" s="596"/>
      <c r="DI28" s="596"/>
      <c r="DJ28" s="596"/>
      <c r="DK28" s="597"/>
      <c r="DL28" s="601">
        <v>357523</v>
      </c>
      <c r="DM28" s="596"/>
      <c r="DN28" s="596"/>
      <c r="DO28" s="596"/>
      <c r="DP28" s="596"/>
      <c r="DQ28" s="596"/>
      <c r="DR28" s="596"/>
      <c r="DS28" s="596"/>
      <c r="DT28" s="596"/>
      <c r="DU28" s="596"/>
      <c r="DV28" s="597"/>
      <c r="DW28" s="598">
        <v>7.2</v>
      </c>
      <c r="DX28" s="616"/>
      <c r="DY28" s="616"/>
      <c r="DZ28" s="616"/>
      <c r="EA28" s="616"/>
      <c r="EB28" s="616"/>
      <c r="EC28" s="628"/>
    </row>
    <row r="29" spans="2:133" ht="11.25" customHeight="1" x14ac:dyDescent="0.15">
      <c r="B29" s="592" t="s">
        <v>233</v>
      </c>
      <c r="C29" s="593"/>
      <c r="D29" s="593"/>
      <c r="E29" s="593"/>
      <c r="F29" s="593"/>
      <c r="G29" s="593"/>
      <c r="H29" s="593"/>
      <c r="I29" s="593"/>
      <c r="J29" s="593"/>
      <c r="K29" s="593"/>
      <c r="L29" s="593"/>
      <c r="M29" s="593"/>
      <c r="N29" s="593"/>
      <c r="O29" s="593"/>
      <c r="P29" s="593"/>
      <c r="Q29" s="594"/>
      <c r="R29" s="595">
        <v>72802</v>
      </c>
      <c r="S29" s="596"/>
      <c r="T29" s="596"/>
      <c r="U29" s="596"/>
      <c r="V29" s="596"/>
      <c r="W29" s="596"/>
      <c r="X29" s="596"/>
      <c r="Y29" s="597"/>
      <c r="Z29" s="629">
        <v>1</v>
      </c>
      <c r="AA29" s="629"/>
      <c r="AB29" s="629"/>
      <c r="AC29" s="629"/>
      <c r="AD29" s="630">
        <v>8001</v>
      </c>
      <c r="AE29" s="630"/>
      <c r="AF29" s="630"/>
      <c r="AG29" s="630"/>
      <c r="AH29" s="630"/>
      <c r="AI29" s="630"/>
      <c r="AJ29" s="630"/>
      <c r="AK29" s="630"/>
      <c r="AL29" s="598">
        <v>0.2</v>
      </c>
      <c r="AM29" s="599"/>
      <c r="AN29" s="599"/>
      <c r="AO29" s="631"/>
      <c r="AP29" s="576"/>
      <c r="AQ29" s="577"/>
      <c r="AR29" s="577"/>
      <c r="AS29" s="577"/>
      <c r="AT29" s="577"/>
      <c r="AU29" s="577"/>
      <c r="AV29" s="577"/>
      <c r="AW29" s="577"/>
      <c r="AX29" s="577"/>
      <c r="AY29" s="577"/>
      <c r="AZ29" s="577"/>
      <c r="BA29" s="577"/>
      <c r="BB29" s="577"/>
      <c r="BC29" s="577"/>
      <c r="BD29" s="577"/>
      <c r="BE29" s="577"/>
      <c r="BF29" s="578"/>
      <c r="BG29" s="595"/>
      <c r="BH29" s="596"/>
      <c r="BI29" s="596"/>
      <c r="BJ29" s="596"/>
      <c r="BK29" s="596"/>
      <c r="BL29" s="596"/>
      <c r="BM29" s="596"/>
      <c r="BN29" s="597"/>
      <c r="BO29" s="629"/>
      <c r="BP29" s="629"/>
      <c r="BQ29" s="629"/>
      <c r="BR29" s="629"/>
      <c r="BS29" s="630"/>
      <c r="BT29" s="630"/>
      <c r="BU29" s="630"/>
      <c r="BV29" s="630"/>
      <c r="BW29" s="630"/>
      <c r="BX29" s="630"/>
      <c r="BY29" s="630"/>
      <c r="BZ29" s="630"/>
      <c r="CA29" s="630"/>
      <c r="CB29" s="670"/>
      <c r="CD29" s="608" t="s">
        <v>234</v>
      </c>
      <c r="CE29" s="609"/>
      <c r="CF29" s="592" t="s">
        <v>235</v>
      </c>
      <c r="CG29" s="593"/>
      <c r="CH29" s="593"/>
      <c r="CI29" s="593"/>
      <c r="CJ29" s="593"/>
      <c r="CK29" s="593"/>
      <c r="CL29" s="593"/>
      <c r="CM29" s="593"/>
      <c r="CN29" s="593"/>
      <c r="CO29" s="593"/>
      <c r="CP29" s="593"/>
      <c r="CQ29" s="594"/>
      <c r="CR29" s="595">
        <v>360523</v>
      </c>
      <c r="CS29" s="614"/>
      <c r="CT29" s="614"/>
      <c r="CU29" s="614"/>
      <c r="CV29" s="614"/>
      <c r="CW29" s="614"/>
      <c r="CX29" s="614"/>
      <c r="CY29" s="615"/>
      <c r="CZ29" s="598">
        <v>5.4</v>
      </c>
      <c r="DA29" s="616"/>
      <c r="DB29" s="616"/>
      <c r="DC29" s="617"/>
      <c r="DD29" s="601">
        <v>357523</v>
      </c>
      <c r="DE29" s="614"/>
      <c r="DF29" s="614"/>
      <c r="DG29" s="614"/>
      <c r="DH29" s="614"/>
      <c r="DI29" s="614"/>
      <c r="DJ29" s="614"/>
      <c r="DK29" s="615"/>
      <c r="DL29" s="601">
        <v>357523</v>
      </c>
      <c r="DM29" s="614"/>
      <c r="DN29" s="614"/>
      <c r="DO29" s="614"/>
      <c r="DP29" s="614"/>
      <c r="DQ29" s="614"/>
      <c r="DR29" s="614"/>
      <c r="DS29" s="614"/>
      <c r="DT29" s="614"/>
      <c r="DU29" s="614"/>
      <c r="DV29" s="615"/>
      <c r="DW29" s="598">
        <v>7.2</v>
      </c>
      <c r="DX29" s="616"/>
      <c r="DY29" s="616"/>
      <c r="DZ29" s="616"/>
      <c r="EA29" s="616"/>
      <c r="EB29" s="616"/>
      <c r="EC29" s="628"/>
    </row>
    <row r="30" spans="2:133" ht="11.25" customHeight="1" x14ac:dyDescent="0.15">
      <c r="B30" s="592" t="s">
        <v>236</v>
      </c>
      <c r="C30" s="593"/>
      <c r="D30" s="593"/>
      <c r="E30" s="593"/>
      <c r="F30" s="593"/>
      <c r="G30" s="593"/>
      <c r="H30" s="593"/>
      <c r="I30" s="593"/>
      <c r="J30" s="593"/>
      <c r="K30" s="593"/>
      <c r="L30" s="593"/>
      <c r="M30" s="593"/>
      <c r="N30" s="593"/>
      <c r="O30" s="593"/>
      <c r="P30" s="593"/>
      <c r="Q30" s="594"/>
      <c r="R30" s="595">
        <v>11654</v>
      </c>
      <c r="S30" s="596"/>
      <c r="T30" s="596"/>
      <c r="U30" s="596"/>
      <c r="V30" s="596"/>
      <c r="W30" s="596"/>
      <c r="X30" s="596"/>
      <c r="Y30" s="597"/>
      <c r="Z30" s="629">
        <v>0.2</v>
      </c>
      <c r="AA30" s="629"/>
      <c r="AB30" s="629"/>
      <c r="AC30" s="629"/>
      <c r="AD30" s="630">
        <v>11</v>
      </c>
      <c r="AE30" s="630"/>
      <c r="AF30" s="630"/>
      <c r="AG30" s="630"/>
      <c r="AH30" s="630"/>
      <c r="AI30" s="630"/>
      <c r="AJ30" s="630"/>
      <c r="AK30" s="630"/>
      <c r="AL30" s="598">
        <v>0</v>
      </c>
      <c r="AM30" s="599"/>
      <c r="AN30" s="599"/>
      <c r="AO30" s="631"/>
      <c r="AP30" s="651" t="s">
        <v>153</v>
      </c>
      <c r="AQ30" s="652"/>
      <c r="AR30" s="652"/>
      <c r="AS30" s="652"/>
      <c r="AT30" s="652"/>
      <c r="AU30" s="652"/>
      <c r="AV30" s="652"/>
      <c r="AW30" s="652"/>
      <c r="AX30" s="652"/>
      <c r="AY30" s="652"/>
      <c r="AZ30" s="652"/>
      <c r="BA30" s="652"/>
      <c r="BB30" s="652"/>
      <c r="BC30" s="652"/>
      <c r="BD30" s="652"/>
      <c r="BE30" s="652"/>
      <c r="BF30" s="653"/>
      <c r="BG30" s="651" t="s">
        <v>237</v>
      </c>
      <c r="BH30" s="668"/>
      <c r="BI30" s="668"/>
      <c r="BJ30" s="668"/>
      <c r="BK30" s="668"/>
      <c r="BL30" s="668"/>
      <c r="BM30" s="668"/>
      <c r="BN30" s="668"/>
      <c r="BO30" s="668"/>
      <c r="BP30" s="668"/>
      <c r="BQ30" s="669"/>
      <c r="BR30" s="651" t="s">
        <v>238</v>
      </c>
      <c r="BS30" s="668"/>
      <c r="BT30" s="668"/>
      <c r="BU30" s="668"/>
      <c r="BV30" s="668"/>
      <c r="BW30" s="668"/>
      <c r="BX30" s="668"/>
      <c r="BY30" s="668"/>
      <c r="BZ30" s="668"/>
      <c r="CA30" s="668"/>
      <c r="CB30" s="669"/>
      <c r="CD30" s="610"/>
      <c r="CE30" s="611"/>
      <c r="CF30" s="592" t="s">
        <v>239</v>
      </c>
      <c r="CG30" s="593"/>
      <c r="CH30" s="593"/>
      <c r="CI30" s="593"/>
      <c r="CJ30" s="593"/>
      <c r="CK30" s="593"/>
      <c r="CL30" s="593"/>
      <c r="CM30" s="593"/>
      <c r="CN30" s="593"/>
      <c r="CO30" s="593"/>
      <c r="CP30" s="593"/>
      <c r="CQ30" s="594"/>
      <c r="CR30" s="595">
        <v>340415</v>
      </c>
      <c r="CS30" s="596"/>
      <c r="CT30" s="596"/>
      <c r="CU30" s="596"/>
      <c r="CV30" s="596"/>
      <c r="CW30" s="596"/>
      <c r="CX30" s="596"/>
      <c r="CY30" s="597"/>
      <c r="CZ30" s="598">
        <v>5.0999999999999996</v>
      </c>
      <c r="DA30" s="616"/>
      <c r="DB30" s="616"/>
      <c r="DC30" s="617"/>
      <c r="DD30" s="601">
        <v>337415</v>
      </c>
      <c r="DE30" s="596"/>
      <c r="DF30" s="596"/>
      <c r="DG30" s="596"/>
      <c r="DH30" s="596"/>
      <c r="DI30" s="596"/>
      <c r="DJ30" s="596"/>
      <c r="DK30" s="597"/>
      <c r="DL30" s="601">
        <v>337415</v>
      </c>
      <c r="DM30" s="596"/>
      <c r="DN30" s="596"/>
      <c r="DO30" s="596"/>
      <c r="DP30" s="596"/>
      <c r="DQ30" s="596"/>
      <c r="DR30" s="596"/>
      <c r="DS30" s="596"/>
      <c r="DT30" s="596"/>
      <c r="DU30" s="596"/>
      <c r="DV30" s="597"/>
      <c r="DW30" s="598">
        <v>6.8</v>
      </c>
      <c r="DX30" s="616"/>
      <c r="DY30" s="616"/>
      <c r="DZ30" s="616"/>
      <c r="EA30" s="616"/>
      <c r="EB30" s="616"/>
      <c r="EC30" s="628"/>
    </row>
    <row r="31" spans="2:133" ht="11.25" customHeight="1" x14ac:dyDescent="0.15">
      <c r="B31" s="592" t="s">
        <v>240</v>
      </c>
      <c r="C31" s="593"/>
      <c r="D31" s="593"/>
      <c r="E31" s="593"/>
      <c r="F31" s="593"/>
      <c r="G31" s="593"/>
      <c r="H31" s="593"/>
      <c r="I31" s="593"/>
      <c r="J31" s="593"/>
      <c r="K31" s="593"/>
      <c r="L31" s="593"/>
      <c r="M31" s="593"/>
      <c r="N31" s="593"/>
      <c r="O31" s="593"/>
      <c r="P31" s="593"/>
      <c r="Q31" s="594"/>
      <c r="R31" s="595">
        <v>681206</v>
      </c>
      <c r="S31" s="596"/>
      <c r="T31" s="596"/>
      <c r="U31" s="596"/>
      <c r="V31" s="596"/>
      <c r="W31" s="596"/>
      <c r="X31" s="596"/>
      <c r="Y31" s="597"/>
      <c r="Z31" s="629">
        <v>9.3000000000000007</v>
      </c>
      <c r="AA31" s="629"/>
      <c r="AB31" s="629"/>
      <c r="AC31" s="629"/>
      <c r="AD31" s="630" t="s">
        <v>64</v>
      </c>
      <c r="AE31" s="630"/>
      <c r="AF31" s="630"/>
      <c r="AG31" s="630"/>
      <c r="AH31" s="630"/>
      <c r="AI31" s="630"/>
      <c r="AJ31" s="630"/>
      <c r="AK31" s="630"/>
      <c r="AL31" s="598" t="s">
        <v>64</v>
      </c>
      <c r="AM31" s="599"/>
      <c r="AN31" s="599"/>
      <c r="AO31" s="631"/>
      <c r="AP31" s="662" t="s">
        <v>241</v>
      </c>
      <c r="AQ31" s="663"/>
      <c r="AR31" s="663"/>
      <c r="AS31" s="663"/>
      <c r="AT31" s="664" t="s">
        <v>242</v>
      </c>
      <c r="AU31" s="80"/>
      <c r="AV31" s="80"/>
      <c r="AW31" s="80"/>
      <c r="AX31" s="648" t="s">
        <v>119</v>
      </c>
      <c r="AY31" s="649"/>
      <c r="AZ31" s="649"/>
      <c r="BA31" s="649"/>
      <c r="BB31" s="649"/>
      <c r="BC31" s="649"/>
      <c r="BD31" s="649"/>
      <c r="BE31" s="649"/>
      <c r="BF31" s="650"/>
      <c r="BG31" s="658">
        <v>99.8</v>
      </c>
      <c r="BH31" s="659"/>
      <c r="BI31" s="659"/>
      <c r="BJ31" s="659"/>
      <c r="BK31" s="659"/>
      <c r="BL31" s="659"/>
      <c r="BM31" s="660">
        <v>99.4</v>
      </c>
      <c r="BN31" s="659"/>
      <c r="BO31" s="659"/>
      <c r="BP31" s="659"/>
      <c r="BQ31" s="661"/>
      <c r="BR31" s="658">
        <v>99.8</v>
      </c>
      <c r="BS31" s="659"/>
      <c r="BT31" s="659"/>
      <c r="BU31" s="659"/>
      <c r="BV31" s="659"/>
      <c r="BW31" s="659"/>
      <c r="BX31" s="660">
        <v>99.4</v>
      </c>
      <c r="BY31" s="659"/>
      <c r="BZ31" s="659"/>
      <c r="CA31" s="659"/>
      <c r="CB31" s="661"/>
      <c r="CD31" s="610"/>
      <c r="CE31" s="611"/>
      <c r="CF31" s="592" t="s">
        <v>243</v>
      </c>
      <c r="CG31" s="593"/>
      <c r="CH31" s="593"/>
      <c r="CI31" s="593"/>
      <c r="CJ31" s="593"/>
      <c r="CK31" s="593"/>
      <c r="CL31" s="593"/>
      <c r="CM31" s="593"/>
      <c r="CN31" s="593"/>
      <c r="CO31" s="593"/>
      <c r="CP31" s="593"/>
      <c r="CQ31" s="594"/>
      <c r="CR31" s="595">
        <v>20108</v>
      </c>
      <c r="CS31" s="614"/>
      <c r="CT31" s="614"/>
      <c r="CU31" s="614"/>
      <c r="CV31" s="614"/>
      <c r="CW31" s="614"/>
      <c r="CX31" s="614"/>
      <c r="CY31" s="615"/>
      <c r="CZ31" s="598">
        <v>0.3</v>
      </c>
      <c r="DA31" s="616"/>
      <c r="DB31" s="616"/>
      <c r="DC31" s="617"/>
      <c r="DD31" s="601">
        <v>20108</v>
      </c>
      <c r="DE31" s="614"/>
      <c r="DF31" s="614"/>
      <c r="DG31" s="614"/>
      <c r="DH31" s="614"/>
      <c r="DI31" s="614"/>
      <c r="DJ31" s="614"/>
      <c r="DK31" s="615"/>
      <c r="DL31" s="601">
        <v>20108</v>
      </c>
      <c r="DM31" s="614"/>
      <c r="DN31" s="614"/>
      <c r="DO31" s="614"/>
      <c r="DP31" s="614"/>
      <c r="DQ31" s="614"/>
      <c r="DR31" s="614"/>
      <c r="DS31" s="614"/>
      <c r="DT31" s="614"/>
      <c r="DU31" s="614"/>
      <c r="DV31" s="615"/>
      <c r="DW31" s="598">
        <v>0.4</v>
      </c>
      <c r="DX31" s="616"/>
      <c r="DY31" s="616"/>
      <c r="DZ31" s="616"/>
      <c r="EA31" s="616"/>
      <c r="EB31" s="616"/>
      <c r="EC31" s="628"/>
    </row>
    <row r="32" spans="2:133" ht="11.25" customHeight="1" x14ac:dyDescent="0.15">
      <c r="B32" s="654" t="s">
        <v>244</v>
      </c>
      <c r="C32" s="655"/>
      <c r="D32" s="655"/>
      <c r="E32" s="655"/>
      <c r="F32" s="655"/>
      <c r="G32" s="655"/>
      <c r="H32" s="655"/>
      <c r="I32" s="655"/>
      <c r="J32" s="655"/>
      <c r="K32" s="655"/>
      <c r="L32" s="655"/>
      <c r="M32" s="655"/>
      <c r="N32" s="655"/>
      <c r="O32" s="655"/>
      <c r="P32" s="655"/>
      <c r="Q32" s="656"/>
      <c r="R32" s="595" t="s">
        <v>64</v>
      </c>
      <c r="S32" s="596"/>
      <c r="T32" s="596"/>
      <c r="U32" s="596"/>
      <c r="V32" s="596"/>
      <c r="W32" s="596"/>
      <c r="X32" s="596"/>
      <c r="Y32" s="597"/>
      <c r="Z32" s="629" t="s">
        <v>64</v>
      </c>
      <c r="AA32" s="629"/>
      <c r="AB32" s="629"/>
      <c r="AC32" s="629"/>
      <c r="AD32" s="630" t="s">
        <v>64</v>
      </c>
      <c r="AE32" s="630"/>
      <c r="AF32" s="630"/>
      <c r="AG32" s="630"/>
      <c r="AH32" s="630"/>
      <c r="AI32" s="630"/>
      <c r="AJ32" s="630"/>
      <c r="AK32" s="630"/>
      <c r="AL32" s="598" t="s">
        <v>64</v>
      </c>
      <c r="AM32" s="599"/>
      <c r="AN32" s="599"/>
      <c r="AO32" s="631"/>
      <c r="AP32" s="637"/>
      <c r="AQ32" s="638"/>
      <c r="AR32" s="638"/>
      <c r="AS32" s="638"/>
      <c r="AT32" s="665"/>
      <c r="AU32" s="76" t="s">
        <v>245</v>
      </c>
      <c r="AX32" s="592" t="s">
        <v>246</v>
      </c>
      <c r="AY32" s="593"/>
      <c r="AZ32" s="593"/>
      <c r="BA32" s="593"/>
      <c r="BB32" s="593"/>
      <c r="BC32" s="593"/>
      <c r="BD32" s="593"/>
      <c r="BE32" s="593"/>
      <c r="BF32" s="594"/>
      <c r="BG32" s="667">
        <v>99.7</v>
      </c>
      <c r="BH32" s="614"/>
      <c r="BI32" s="614"/>
      <c r="BJ32" s="614"/>
      <c r="BK32" s="614"/>
      <c r="BL32" s="614"/>
      <c r="BM32" s="599">
        <v>99</v>
      </c>
      <c r="BN32" s="614"/>
      <c r="BO32" s="614"/>
      <c r="BP32" s="614"/>
      <c r="BQ32" s="635"/>
      <c r="BR32" s="667">
        <v>99.6</v>
      </c>
      <c r="BS32" s="614"/>
      <c r="BT32" s="614"/>
      <c r="BU32" s="614"/>
      <c r="BV32" s="614"/>
      <c r="BW32" s="614"/>
      <c r="BX32" s="599">
        <v>98.9</v>
      </c>
      <c r="BY32" s="614"/>
      <c r="BZ32" s="614"/>
      <c r="CA32" s="614"/>
      <c r="CB32" s="635"/>
      <c r="CD32" s="612"/>
      <c r="CE32" s="613"/>
      <c r="CF32" s="592" t="s">
        <v>247</v>
      </c>
      <c r="CG32" s="593"/>
      <c r="CH32" s="593"/>
      <c r="CI32" s="593"/>
      <c r="CJ32" s="593"/>
      <c r="CK32" s="593"/>
      <c r="CL32" s="593"/>
      <c r="CM32" s="593"/>
      <c r="CN32" s="593"/>
      <c r="CO32" s="593"/>
      <c r="CP32" s="593"/>
      <c r="CQ32" s="594"/>
      <c r="CR32" s="595" t="s">
        <v>64</v>
      </c>
      <c r="CS32" s="596"/>
      <c r="CT32" s="596"/>
      <c r="CU32" s="596"/>
      <c r="CV32" s="596"/>
      <c r="CW32" s="596"/>
      <c r="CX32" s="596"/>
      <c r="CY32" s="597"/>
      <c r="CZ32" s="598" t="s">
        <v>64</v>
      </c>
      <c r="DA32" s="616"/>
      <c r="DB32" s="616"/>
      <c r="DC32" s="617"/>
      <c r="DD32" s="601" t="s">
        <v>64</v>
      </c>
      <c r="DE32" s="596"/>
      <c r="DF32" s="596"/>
      <c r="DG32" s="596"/>
      <c r="DH32" s="596"/>
      <c r="DI32" s="596"/>
      <c r="DJ32" s="596"/>
      <c r="DK32" s="597"/>
      <c r="DL32" s="601" t="s">
        <v>64</v>
      </c>
      <c r="DM32" s="596"/>
      <c r="DN32" s="596"/>
      <c r="DO32" s="596"/>
      <c r="DP32" s="596"/>
      <c r="DQ32" s="596"/>
      <c r="DR32" s="596"/>
      <c r="DS32" s="596"/>
      <c r="DT32" s="596"/>
      <c r="DU32" s="596"/>
      <c r="DV32" s="597"/>
      <c r="DW32" s="598" t="s">
        <v>64</v>
      </c>
      <c r="DX32" s="616"/>
      <c r="DY32" s="616"/>
      <c r="DZ32" s="616"/>
      <c r="EA32" s="616"/>
      <c r="EB32" s="616"/>
      <c r="EC32" s="628"/>
    </row>
    <row r="33" spans="2:133" ht="11.25" customHeight="1" x14ac:dyDescent="0.15">
      <c r="B33" s="592" t="s">
        <v>248</v>
      </c>
      <c r="C33" s="593"/>
      <c r="D33" s="593"/>
      <c r="E33" s="593"/>
      <c r="F33" s="593"/>
      <c r="G33" s="593"/>
      <c r="H33" s="593"/>
      <c r="I33" s="593"/>
      <c r="J33" s="593"/>
      <c r="K33" s="593"/>
      <c r="L33" s="593"/>
      <c r="M33" s="593"/>
      <c r="N33" s="593"/>
      <c r="O33" s="593"/>
      <c r="P33" s="593"/>
      <c r="Q33" s="594"/>
      <c r="R33" s="595">
        <v>548000</v>
      </c>
      <c r="S33" s="596"/>
      <c r="T33" s="596"/>
      <c r="U33" s="596"/>
      <c r="V33" s="596"/>
      <c r="W33" s="596"/>
      <c r="X33" s="596"/>
      <c r="Y33" s="597"/>
      <c r="Z33" s="629">
        <v>7.5</v>
      </c>
      <c r="AA33" s="629"/>
      <c r="AB33" s="629"/>
      <c r="AC33" s="629"/>
      <c r="AD33" s="630" t="s">
        <v>64</v>
      </c>
      <c r="AE33" s="630"/>
      <c r="AF33" s="630"/>
      <c r="AG33" s="630"/>
      <c r="AH33" s="630"/>
      <c r="AI33" s="630"/>
      <c r="AJ33" s="630"/>
      <c r="AK33" s="630"/>
      <c r="AL33" s="598" t="s">
        <v>64</v>
      </c>
      <c r="AM33" s="599"/>
      <c r="AN33" s="599"/>
      <c r="AO33" s="631"/>
      <c r="AP33" s="639"/>
      <c r="AQ33" s="640"/>
      <c r="AR33" s="640"/>
      <c r="AS33" s="640"/>
      <c r="AT33" s="666"/>
      <c r="AU33" s="81"/>
      <c r="AV33" s="81"/>
      <c r="AW33" s="81"/>
      <c r="AX33" s="576" t="s">
        <v>249</v>
      </c>
      <c r="AY33" s="577"/>
      <c r="AZ33" s="577"/>
      <c r="BA33" s="577"/>
      <c r="BB33" s="577"/>
      <c r="BC33" s="577"/>
      <c r="BD33" s="577"/>
      <c r="BE33" s="577"/>
      <c r="BF33" s="578"/>
      <c r="BG33" s="657">
        <v>99.9</v>
      </c>
      <c r="BH33" s="580"/>
      <c r="BI33" s="580"/>
      <c r="BJ33" s="580"/>
      <c r="BK33" s="580"/>
      <c r="BL33" s="580"/>
      <c r="BM33" s="623">
        <v>99.5</v>
      </c>
      <c r="BN33" s="580"/>
      <c r="BO33" s="580"/>
      <c r="BP33" s="580"/>
      <c r="BQ33" s="641"/>
      <c r="BR33" s="657">
        <v>99.9</v>
      </c>
      <c r="BS33" s="580"/>
      <c r="BT33" s="580"/>
      <c r="BU33" s="580"/>
      <c r="BV33" s="580"/>
      <c r="BW33" s="580"/>
      <c r="BX33" s="623">
        <v>99.5</v>
      </c>
      <c r="BY33" s="580"/>
      <c r="BZ33" s="580"/>
      <c r="CA33" s="580"/>
      <c r="CB33" s="641"/>
      <c r="CD33" s="592" t="s">
        <v>250</v>
      </c>
      <c r="CE33" s="593"/>
      <c r="CF33" s="593"/>
      <c r="CG33" s="593"/>
      <c r="CH33" s="593"/>
      <c r="CI33" s="593"/>
      <c r="CJ33" s="593"/>
      <c r="CK33" s="593"/>
      <c r="CL33" s="593"/>
      <c r="CM33" s="593"/>
      <c r="CN33" s="593"/>
      <c r="CO33" s="593"/>
      <c r="CP33" s="593"/>
      <c r="CQ33" s="594"/>
      <c r="CR33" s="595">
        <v>3534614</v>
      </c>
      <c r="CS33" s="614"/>
      <c r="CT33" s="614"/>
      <c r="CU33" s="614"/>
      <c r="CV33" s="614"/>
      <c r="CW33" s="614"/>
      <c r="CX33" s="614"/>
      <c r="CY33" s="615"/>
      <c r="CZ33" s="598">
        <v>53</v>
      </c>
      <c r="DA33" s="616"/>
      <c r="DB33" s="616"/>
      <c r="DC33" s="617"/>
      <c r="DD33" s="601">
        <v>2883813</v>
      </c>
      <c r="DE33" s="614"/>
      <c r="DF33" s="614"/>
      <c r="DG33" s="614"/>
      <c r="DH33" s="614"/>
      <c r="DI33" s="614"/>
      <c r="DJ33" s="614"/>
      <c r="DK33" s="615"/>
      <c r="DL33" s="601">
        <v>2395637</v>
      </c>
      <c r="DM33" s="614"/>
      <c r="DN33" s="614"/>
      <c r="DO33" s="614"/>
      <c r="DP33" s="614"/>
      <c r="DQ33" s="614"/>
      <c r="DR33" s="614"/>
      <c r="DS33" s="614"/>
      <c r="DT33" s="614"/>
      <c r="DU33" s="614"/>
      <c r="DV33" s="615"/>
      <c r="DW33" s="598">
        <v>48.3</v>
      </c>
      <c r="DX33" s="616"/>
      <c r="DY33" s="616"/>
      <c r="DZ33" s="616"/>
      <c r="EA33" s="616"/>
      <c r="EB33" s="616"/>
      <c r="EC33" s="628"/>
    </row>
    <row r="34" spans="2:133" ht="11.25" customHeight="1" x14ac:dyDescent="0.15">
      <c r="B34" s="592" t="s">
        <v>251</v>
      </c>
      <c r="C34" s="593"/>
      <c r="D34" s="593"/>
      <c r="E34" s="593"/>
      <c r="F34" s="593"/>
      <c r="G34" s="593"/>
      <c r="H34" s="593"/>
      <c r="I34" s="593"/>
      <c r="J34" s="593"/>
      <c r="K34" s="593"/>
      <c r="L34" s="593"/>
      <c r="M34" s="593"/>
      <c r="N34" s="593"/>
      <c r="O34" s="593"/>
      <c r="P34" s="593"/>
      <c r="Q34" s="594"/>
      <c r="R34" s="595">
        <v>11025</v>
      </c>
      <c r="S34" s="596"/>
      <c r="T34" s="596"/>
      <c r="U34" s="596"/>
      <c r="V34" s="596"/>
      <c r="W34" s="596"/>
      <c r="X34" s="596"/>
      <c r="Y34" s="597"/>
      <c r="Z34" s="629">
        <v>0.2</v>
      </c>
      <c r="AA34" s="629"/>
      <c r="AB34" s="629"/>
      <c r="AC34" s="629"/>
      <c r="AD34" s="630">
        <v>2391</v>
      </c>
      <c r="AE34" s="630"/>
      <c r="AF34" s="630"/>
      <c r="AG34" s="630"/>
      <c r="AH34" s="630"/>
      <c r="AI34" s="630"/>
      <c r="AJ34" s="630"/>
      <c r="AK34" s="630"/>
      <c r="AL34" s="598">
        <v>0</v>
      </c>
      <c r="AM34" s="599"/>
      <c r="AN34" s="599"/>
      <c r="AO34" s="631"/>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2" t="s">
        <v>252</v>
      </c>
      <c r="CE34" s="593"/>
      <c r="CF34" s="593"/>
      <c r="CG34" s="593"/>
      <c r="CH34" s="593"/>
      <c r="CI34" s="593"/>
      <c r="CJ34" s="593"/>
      <c r="CK34" s="593"/>
      <c r="CL34" s="593"/>
      <c r="CM34" s="593"/>
      <c r="CN34" s="593"/>
      <c r="CO34" s="593"/>
      <c r="CP34" s="593"/>
      <c r="CQ34" s="594"/>
      <c r="CR34" s="595">
        <v>1502565</v>
      </c>
      <c r="CS34" s="596"/>
      <c r="CT34" s="596"/>
      <c r="CU34" s="596"/>
      <c r="CV34" s="596"/>
      <c r="CW34" s="596"/>
      <c r="CX34" s="596"/>
      <c r="CY34" s="597"/>
      <c r="CZ34" s="598">
        <v>22.5</v>
      </c>
      <c r="DA34" s="616"/>
      <c r="DB34" s="616"/>
      <c r="DC34" s="617"/>
      <c r="DD34" s="601">
        <v>1229617</v>
      </c>
      <c r="DE34" s="596"/>
      <c r="DF34" s="596"/>
      <c r="DG34" s="596"/>
      <c r="DH34" s="596"/>
      <c r="DI34" s="596"/>
      <c r="DJ34" s="596"/>
      <c r="DK34" s="597"/>
      <c r="DL34" s="601">
        <v>977195</v>
      </c>
      <c r="DM34" s="596"/>
      <c r="DN34" s="596"/>
      <c r="DO34" s="596"/>
      <c r="DP34" s="596"/>
      <c r="DQ34" s="596"/>
      <c r="DR34" s="596"/>
      <c r="DS34" s="596"/>
      <c r="DT34" s="596"/>
      <c r="DU34" s="596"/>
      <c r="DV34" s="597"/>
      <c r="DW34" s="598">
        <v>19.7</v>
      </c>
      <c r="DX34" s="616"/>
      <c r="DY34" s="616"/>
      <c r="DZ34" s="616"/>
      <c r="EA34" s="616"/>
      <c r="EB34" s="616"/>
      <c r="EC34" s="628"/>
    </row>
    <row r="35" spans="2:133" ht="11.25" customHeight="1" x14ac:dyDescent="0.15">
      <c r="B35" s="592" t="s">
        <v>253</v>
      </c>
      <c r="C35" s="593"/>
      <c r="D35" s="593"/>
      <c r="E35" s="593"/>
      <c r="F35" s="593"/>
      <c r="G35" s="593"/>
      <c r="H35" s="593"/>
      <c r="I35" s="593"/>
      <c r="J35" s="593"/>
      <c r="K35" s="593"/>
      <c r="L35" s="593"/>
      <c r="M35" s="593"/>
      <c r="N35" s="593"/>
      <c r="O35" s="593"/>
      <c r="P35" s="593"/>
      <c r="Q35" s="594"/>
      <c r="R35" s="595">
        <v>46756</v>
      </c>
      <c r="S35" s="596"/>
      <c r="T35" s="596"/>
      <c r="U35" s="596"/>
      <c r="V35" s="596"/>
      <c r="W35" s="596"/>
      <c r="X35" s="596"/>
      <c r="Y35" s="597"/>
      <c r="Z35" s="629">
        <v>0.6</v>
      </c>
      <c r="AA35" s="629"/>
      <c r="AB35" s="629"/>
      <c r="AC35" s="629"/>
      <c r="AD35" s="630" t="s">
        <v>64</v>
      </c>
      <c r="AE35" s="630"/>
      <c r="AF35" s="630"/>
      <c r="AG35" s="630"/>
      <c r="AH35" s="630"/>
      <c r="AI35" s="630"/>
      <c r="AJ35" s="630"/>
      <c r="AK35" s="630"/>
      <c r="AL35" s="598" t="s">
        <v>64</v>
      </c>
      <c r="AM35" s="599"/>
      <c r="AN35" s="599"/>
      <c r="AO35" s="631"/>
      <c r="AP35" s="84"/>
      <c r="AQ35" s="651" t="s">
        <v>254</v>
      </c>
      <c r="AR35" s="652"/>
      <c r="AS35" s="652"/>
      <c r="AT35" s="652"/>
      <c r="AU35" s="652"/>
      <c r="AV35" s="652"/>
      <c r="AW35" s="652"/>
      <c r="AX35" s="652"/>
      <c r="AY35" s="652"/>
      <c r="AZ35" s="652"/>
      <c r="BA35" s="652"/>
      <c r="BB35" s="652"/>
      <c r="BC35" s="652"/>
      <c r="BD35" s="652"/>
      <c r="BE35" s="652"/>
      <c r="BF35" s="653"/>
      <c r="BG35" s="651" t="s">
        <v>255</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2" t="s">
        <v>256</v>
      </c>
      <c r="CE35" s="593"/>
      <c r="CF35" s="593"/>
      <c r="CG35" s="593"/>
      <c r="CH35" s="593"/>
      <c r="CI35" s="593"/>
      <c r="CJ35" s="593"/>
      <c r="CK35" s="593"/>
      <c r="CL35" s="593"/>
      <c r="CM35" s="593"/>
      <c r="CN35" s="593"/>
      <c r="CO35" s="593"/>
      <c r="CP35" s="593"/>
      <c r="CQ35" s="594"/>
      <c r="CR35" s="595">
        <v>121525</v>
      </c>
      <c r="CS35" s="614"/>
      <c r="CT35" s="614"/>
      <c r="CU35" s="614"/>
      <c r="CV35" s="614"/>
      <c r="CW35" s="614"/>
      <c r="CX35" s="614"/>
      <c r="CY35" s="615"/>
      <c r="CZ35" s="598">
        <v>1.8</v>
      </c>
      <c r="DA35" s="616"/>
      <c r="DB35" s="616"/>
      <c r="DC35" s="617"/>
      <c r="DD35" s="601">
        <v>72433</v>
      </c>
      <c r="DE35" s="614"/>
      <c r="DF35" s="614"/>
      <c r="DG35" s="614"/>
      <c r="DH35" s="614"/>
      <c r="DI35" s="614"/>
      <c r="DJ35" s="614"/>
      <c r="DK35" s="615"/>
      <c r="DL35" s="601">
        <v>61946</v>
      </c>
      <c r="DM35" s="614"/>
      <c r="DN35" s="614"/>
      <c r="DO35" s="614"/>
      <c r="DP35" s="614"/>
      <c r="DQ35" s="614"/>
      <c r="DR35" s="614"/>
      <c r="DS35" s="614"/>
      <c r="DT35" s="614"/>
      <c r="DU35" s="614"/>
      <c r="DV35" s="615"/>
      <c r="DW35" s="598">
        <v>1.2</v>
      </c>
      <c r="DX35" s="616"/>
      <c r="DY35" s="616"/>
      <c r="DZ35" s="616"/>
      <c r="EA35" s="616"/>
      <c r="EB35" s="616"/>
      <c r="EC35" s="628"/>
    </row>
    <row r="36" spans="2:133" ht="11.25" customHeight="1" x14ac:dyDescent="0.15">
      <c r="B36" s="592" t="s">
        <v>257</v>
      </c>
      <c r="C36" s="593"/>
      <c r="D36" s="593"/>
      <c r="E36" s="593"/>
      <c r="F36" s="593"/>
      <c r="G36" s="593"/>
      <c r="H36" s="593"/>
      <c r="I36" s="593"/>
      <c r="J36" s="593"/>
      <c r="K36" s="593"/>
      <c r="L36" s="593"/>
      <c r="M36" s="593"/>
      <c r="N36" s="593"/>
      <c r="O36" s="593"/>
      <c r="P36" s="593"/>
      <c r="Q36" s="594"/>
      <c r="R36" s="595">
        <v>80525</v>
      </c>
      <c r="S36" s="596"/>
      <c r="T36" s="596"/>
      <c r="U36" s="596"/>
      <c r="V36" s="596"/>
      <c r="W36" s="596"/>
      <c r="X36" s="596"/>
      <c r="Y36" s="597"/>
      <c r="Z36" s="629">
        <v>1.1000000000000001</v>
      </c>
      <c r="AA36" s="629"/>
      <c r="AB36" s="629"/>
      <c r="AC36" s="629"/>
      <c r="AD36" s="630" t="s">
        <v>64</v>
      </c>
      <c r="AE36" s="630"/>
      <c r="AF36" s="630"/>
      <c r="AG36" s="630"/>
      <c r="AH36" s="630"/>
      <c r="AI36" s="630"/>
      <c r="AJ36" s="630"/>
      <c r="AK36" s="630"/>
      <c r="AL36" s="598" t="s">
        <v>64</v>
      </c>
      <c r="AM36" s="599"/>
      <c r="AN36" s="599"/>
      <c r="AO36" s="631"/>
      <c r="AP36" s="84"/>
      <c r="AQ36" s="642" t="s">
        <v>258</v>
      </c>
      <c r="AR36" s="643"/>
      <c r="AS36" s="643"/>
      <c r="AT36" s="643"/>
      <c r="AU36" s="643"/>
      <c r="AV36" s="643"/>
      <c r="AW36" s="643"/>
      <c r="AX36" s="643"/>
      <c r="AY36" s="644"/>
      <c r="AZ36" s="645">
        <v>772752</v>
      </c>
      <c r="BA36" s="646"/>
      <c r="BB36" s="646"/>
      <c r="BC36" s="646"/>
      <c r="BD36" s="646"/>
      <c r="BE36" s="646"/>
      <c r="BF36" s="647"/>
      <c r="BG36" s="648" t="s">
        <v>259</v>
      </c>
      <c r="BH36" s="649"/>
      <c r="BI36" s="649"/>
      <c r="BJ36" s="649"/>
      <c r="BK36" s="649"/>
      <c r="BL36" s="649"/>
      <c r="BM36" s="649"/>
      <c r="BN36" s="649"/>
      <c r="BO36" s="649"/>
      <c r="BP36" s="649"/>
      <c r="BQ36" s="649"/>
      <c r="BR36" s="649"/>
      <c r="BS36" s="649"/>
      <c r="BT36" s="649"/>
      <c r="BU36" s="650"/>
      <c r="BV36" s="645">
        <v>29275</v>
      </c>
      <c r="BW36" s="646"/>
      <c r="BX36" s="646"/>
      <c r="BY36" s="646"/>
      <c r="BZ36" s="646"/>
      <c r="CA36" s="646"/>
      <c r="CB36" s="647"/>
      <c r="CD36" s="592" t="s">
        <v>260</v>
      </c>
      <c r="CE36" s="593"/>
      <c r="CF36" s="593"/>
      <c r="CG36" s="593"/>
      <c r="CH36" s="593"/>
      <c r="CI36" s="593"/>
      <c r="CJ36" s="593"/>
      <c r="CK36" s="593"/>
      <c r="CL36" s="593"/>
      <c r="CM36" s="593"/>
      <c r="CN36" s="593"/>
      <c r="CO36" s="593"/>
      <c r="CP36" s="593"/>
      <c r="CQ36" s="594"/>
      <c r="CR36" s="595">
        <v>1145270</v>
      </c>
      <c r="CS36" s="596"/>
      <c r="CT36" s="596"/>
      <c r="CU36" s="596"/>
      <c r="CV36" s="596"/>
      <c r="CW36" s="596"/>
      <c r="CX36" s="596"/>
      <c r="CY36" s="597"/>
      <c r="CZ36" s="598">
        <v>17.2</v>
      </c>
      <c r="DA36" s="616"/>
      <c r="DB36" s="616"/>
      <c r="DC36" s="617"/>
      <c r="DD36" s="601">
        <v>1056048</v>
      </c>
      <c r="DE36" s="596"/>
      <c r="DF36" s="596"/>
      <c r="DG36" s="596"/>
      <c r="DH36" s="596"/>
      <c r="DI36" s="596"/>
      <c r="DJ36" s="596"/>
      <c r="DK36" s="597"/>
      <c r="DL36" s="601">
        <v>967797</v>
      </c>
      <c r="DM36" s="596"/>
      <c r="DN36" s="596"/>
      <c r="DO36" s="596"/>
      <c r="DP36" s="596"/>
      <c r="DQ36" s="596"/>
      <c r="DR36" s="596"/>
      <c r="DS36" s="596"/>
      <c r="DT36" s="596"/>
      <c r="DU36" s="596"/>
      <c r="DV36" s="597"/>
      <c r="DW36" s="598">
        <v>19.5</v>
      </c>
      <c r="DX36" s="616"/>
      <c r="DY36" s="616"/>
      <c r="DZ36" s="616"/>
      <c r="EA36" s="616"/>
      <c r="EB36" s="616"/>
      <c r="EC36" s="628"/>
    </row>
    <row r="37" spans="2:133" ht="11.25" customHeight="1" x14ac:dyDescent="0.15">
      <c r="B37" s="592" t="s">
        <v>261</v>
      </c>
      <c r="C37" s="593"/>
      <c r="D37" s="593"/>
      <c r="E37" s="593"/>
      <c r="F37" s="593"/>
      <c r="G37" s="593"/>
      <c r="H37" s="593"/>
      <c r="I37" s="593"/>
      <c r="J37" s="593"/>
      <c r="K37" s="593"/>
      <c r="L37" s="593"/>
      <c r="M37" s="593"/>
      <c r="N37" s="593"/>
      <c r="O37" s="593"/>
      <c r="P37" s="593"/>
      <c r="Q37" s="594"/>
      <c r="R37" s="595">
        <v>499151</v>
      </c>
      <c r="S37" s="596"/>
      <c r="T37" s="596"/>
      <c r="U37" s="596"/>
      <c r="V37" s="596"/>
      <c r="W37" s="596"/>
      <c r="X37" s="596"/>
      <c r="Y37" s="597"/>
      <c r="Z37" s="629">
        <v>6.8</v>
      </c>
      <c r="AA37" s="629"/>
      <c r="AB37" s="629"/>
      <c r="AC37" s="629"/>
      <c r="AD37" s="630" t="s">
        <v>64</v>
      </c>
      <c r="AE37" s="630"/>
      <c r="AF37" s="630"/>
      <c r="AG37" s="630"/>
      <c r="AH37" s="630"/>
      <c r="AI37" s="630"/>
      <c r="AJ37" s="630"/>
      <c r="AK37" s="630"/>
      <c r="AL37" s="598" t="s">
        <v>64</v>
      </c>
      <c r="AM37" s="599"/>
      <c r="AN37" s="599"/>
      <c r="AO37" s="631"/>
      <c r="AQ37" s="632" t="s">
        <v>262</v>
      </c>
      <c r="AR37" s="633"/>
      <c r="AS37" s="633"/>
      <c r="AT37" s="633"/>
      <c r="AU37" s="633"/>
      <c r="AV37" s="633"/>
      <c r="AW37" s="633"/>
      <c r="AX37" s="633"/>
      <c r="AY37" s="634"/>
      <c r="AZ37" s="595">
        <v>300000</v>
      </c>
      <c r="BA37" s="596"/>
      <c r="BB37" s="596"/>
      <c r="BC37" s="596"/>
      <c r="BD37" s="614"/>
      <c r="BE37" s="614"/>
      <c r="BF37" s="635"/>
      <c r="BG37" s="592" t="s">
        <v>263</v>
      </c>
      <c r="BH37" s="593"/>
      <c r="BI37" s="593"/>
      <c r="BJ37" s="593"/>
      <c r="BK37" s="593"/>
      <c r="BL37" s="593"/>
      <c r="BM37" s="593"/>
      <c r="BN37" s="593"/>
      <c r="BO37" s="593"/>
      <c r="BP37" s="593"/>
      <c r="BQ37" s="593"/>
      <c r="BR37" s="593"/>
      <c r="BS37" s="593"/>
      <c r="BT37" s="593"/>
      <c r="BU37" s="594"/>
      <c r="BV37" s="595">
        <v>25595</v>
      </c>
      <c r="BW37" s="596"/>
      <c r="BX37" s="596"/>
      <c r="BY37" s="596"/>
      <c r="BZ37" s="596"/>
      <c r="CA37" s="596"/>
      <c r="CB37" s="636"/>
      <c r="CD37" s="592" t="s">
        <v>264</v>
      </c>
      <c r="CE37" s="593"/>
      <c r="CF37" s="593"/>
      <c r="CG37" s="593"/>
      <c r="CH37" s="593"/>
      <c r="CI37" s="593"/>
      <c r="CJ37" s="593"/>
      <c r="CK37" s="593"/>
      <c r="CL37" s="593"/>
      <c r="CM37" s="593"/>
      <c r="CN37" s="593"/>
      <c r="CO37" s="593"/>
      <c r="CP37" s="593"/>
      <c r="CQ37" s="594"/>
      <c r="CR37" s="595">
        <v>474568</v>
      </c>
      <c r="CS37" s="614"/>
      <c r="CT37" s="614"/>
      <c r="CU37" s="614"/>
      <c r="CV37" s="614"/>
      <c r="CW37" s="614"/>
      <c r="CX37" s="614"/>
      <c r="CY37" s="615"/>
      <c r="CZ37" s="598">
        <v>7.1</v>
      </c>
      <c r="DA37" s="616"/>
      <c r="DB37" s="616"/>
      <c r="DC37" s="617"/>
      <c r="DD37" s="601">
        <v>467765</v>
      </c>
      <c r="DE37" s="614"/>
      <c r="DF37" s="614"/>
      <c r="DG37" s="614"/>
      <c r="DH37" s="614"/>
      <c r="DI37" s="614"/>
      <c r="DJ37" s="614"/>
      <c r="DK37" s="615"/>
      <c r="DL37" s="601">
        <v>467765</v>
      </c>
      <c r="DM37" s="614"/>
      <c r="DN37" s="614"/>
      <c r="DO37" s="614"/>
      <c r="DP37" s="614"/>
      <c r="DQ37" s="614"/>
      <c r="DR37" s="614"/>
      <c r="DS37" s="614"/>
      <c r="DT37" s="614"/>
      <c r="DU37" s="614"/>
      <c r="DV37" s="615"/>
      <c r="DW37" s="598">
        <v>9.4</v>
      </c>
      <c r="DX37" s="616"/>
      <c r="DY37" s="616"/>
      <c r="DZ37" s="616"/>
      <c r="EA37" s="616"/>
      <c r="EB37" s="616"/>
      <c r="EC37" s="628"/>
    </row>
    <row r="38" spans="2:133" ht="11.25" customHeight="1" x14ac:dyDescent="0.15">
      <c r="B38" s="592" t="s">
        <v>265</v>
      </c>
      <c r="C38" s="593"/>
      <c r="D38" s="593"/>
      <c r="E38" s="593"/>
      <c r="F38" s="593"/>
      <c r="G38" s="593"/>
      <c r="H38" s="593"/>
      <c r="I38" s="593"/>
      <c r="J38" s="593"/>
      <c r="K38" s="593"/>
      <c r="L38" s="593"/>
      <c r="M38" s="593"/>
      <c r="N38" s="593"/>
      <c r="O38" s="593"/>
      <c r="P38" s="593"/>
      <c r="Q38" s="594"/>
      <c r="R38" s="595">
        <v>282350</v>
      </c>
      <c r="S38" s="596"/>
      <c r="T38" s="596"/>
      <c r="U38" s="596"/>
      <c r="V38" s="596"/>
      <c r="W38" s="596"/>
      <c r="X38" s="596"/>
      <c r="Y38" s="597"/>
      <c r="Z38" s="629">
        <v>3.9</v>
      </c>
      <c r="AA38" s="629"/>
      <c r="AB38" s="629"/>
      <c r="AC38" s="629"/>
      <c r="AD38" s="630">
        <v>123</v>
      </c>
      <c r="AE38" s="630"/>
      <c r="AF38" s="630"/>
      <c r="AG38" s="630"/>
      <c r="AH38" s="630"/>
      <c r="AI38" s="630"/>
      <c r="AJ38" s="630"/>
      <c r="AK38" s="630"/>
      <c r="AL38" s="598">
        <v>0</v>
      </c>
      <c r="AM38" s="599"/>
      <c r="AN38" s="599"/>
      <c r="AO38" s="631"/>
      <c r="AQ38" s="632" t="s">
        <v>266</v>
      </c>
      <c r="AR38" s="633"/>
      <c r="AS38" s="633"/>
      <c r="AT38" s="633"/>
      <c r="AU38" s="633"/>
      <c r="AV38" s="633"/>
      <c r="AW38" s="633"/>
      <c r="AX38" s="633"/>
      <c r="AY38" s="634"/>
      <c r="AZ38" s="595">
        <v>11042</v>
      </c>
      <c r="BA38" s="596"/>
      <c r="BB38" s="596"/>
      <c r="BC38" s="596"/>
      <c r="BD38" s="614"/>
      <c r="BE38" s="614"/>
      <c r="BF38" s="635"/>
      <c r="BG38" s="592" t="s">
        <v>267</v>
      </c>
      <c r="BH38" s="593"/>
      <c r="BI38" s="593"/>
      <c r="BJ38" s="593"/>
      <c r="BK38" s="593"/>
      <c r="BL38" s="593"/>
      <c r="BM38" s="593"/>
      <c r="BN38" s="593"/>
      <c r="BO38" s="593"/>
      <c r="BP38" s="593"/>
      <c r="BQ38" s="593"/>
      <c r="BR38" s="593"/>
      <c r="BS38" s="593"/>
      <c r="BT38" s="593"/>
      <c r="BU38" s="594"/>
      <c r="BV38" s="595">
        <v>1499</v>
      </c>
      <c r="BW38" s="596"/>
      <c r="BX38" s="596"/>
      <c r="BY38" s="596"/>
      <c r="BZ38" s="596"/>
      <c r="CA38" s="596"/>
      <c r="CB38" s="636"/>
      <c r="CD38" s="592" t="s">
        <v>268</v>
      </c>
      <c r="CE38" s="593"/>
      <c r="CF38" s="593"/>
      <c r="CG38" s="593"/>
      <c r="CH38" s="593"/>
      <c r="CI38" s="593"/>
      <c r="CJ38" s="593"/>
      <c r="CK38" s="593"/>
      <c r="CL38" s="593"/>
      <c r="CM38" s="593"/>
      <c r="CN38" s="593"/>
      <c r="CO38" s="593"/>
      <c r="CP38" s="593"/>
      <c r="CQ38" s="594"/>
      <c r="CR38" s="595">
        <v>471936</v>
      </c>
      <c r="CS38" s="596"/>
      <c r="CT38" s="596"/>
      <c r="CU38" s="596"/>
      <c r="CV38" s="596"/>
      <c r="CW38" s="596"/>
      <c r="CX38" s="596"/>
      <c r="CY38" s="597"/>
      <c r="CZ38" s="598">
        <v>7.1</v>
      </c>
      <c r="DA38" s="616"/>
      <c r="DB38" s="616"/>
      <c r="DC38" s="617"/>
      <c r="DD38" s="601">
        <v>394059</v>
      </c>
      <c r="DE38" s="596"/>
      <c r="DF38" s="596"/>
      <c r="DG38" s="596"/>
      <c r="DH38" s="596"/>
      <c r="DI38" s="596"/>
      <c r="DJ38" s="596"/>
      <c r="DK38" s="597"/>
      <c r="DL38" s="601">
        <v>388699</v>
      </c>
      <c r="DM38" s="596"/>
      <c r="DN38" s="596"/>
      <c r="DO38" s="596"/>
      <c r="DP38" s="596"/>
      <c r="DQ38" s="596"/>
      <c r="DR38" s="596"/>
      <c r="DS38" s="596"/>
      <c r="DT38" s="596"/>
      <c r="DU38" s="596"/>
      <c r="DV38" s="597"/>
      <c r="DW38" s="598">
        <v>7.8</v>
      </c>
      <c r="DX38" s="616"/>
      <c r="DY38" s="616"/>
      <c r="DZ38" s="616"/>
      <c r="EA38" s="616"/>
      <c r="EB38" s="616"/>
      <c r="EC38" s="628"/>
    </row>
    <row r="39" spans="2:133" ht="11.25" customHeight="1" x14ac:dyDescent="0.15">
      <c r="B39" s="592" t="s">
        <v>269</v>
      </c>
      <c r="C39" s="593"/>
      <c r="D39" s="593"/>
      <c r="E39" s="593"/>
      <c r="F39" s="593"/>
      <c r="G39" s="593"/>
      <c r="H39" s="593"/>
      <c r="I39" s="593"/>
      <c r="J39" s="593"/>
      <c r="K39" s="593"/>
      <c r="L39" s="593"/>
      <c r="M39" s="593"/>
      <c r="N39" s="593"/>
      <c r="O39" s="593"/>
      <c r="P39" s="593"/>
      <c r="Q39" s="594"/>
      <c r="R39" s="595">
        <v>57800</v>
      </c>
      <c r="S39" s="596"/>
      <c r="T39" s="596"/>
      <c r="U39" s="596"/>
      <c r="V39" s="596"/>
      <c r="W39" s="596"/>
      <c r="X39" s="596"/>
      <c r="Y39" s="597"/>
      <c r="Z39" s="629">
        <v>0.8</v>
      </c>
      <c r="AA39" s="629"/>
      <c r="AB39" s="629"/>
      <c r="AC39" s="629"/>
      <c r="AD39" s="630" t="s">
        <v>64</v>
      </c>
      <c r="AE39" s="630"/>
      <c r="AF39" s="630"/>
      <c r="AG39" s="630"/>
      <c r="AH39" s="630"/>
      <c r="AI39" s="630"/>
      <c r="AJ39" s="630"/>
      <c r="AK39" s="630"/>
      <c r="AL39" s="598" t="s">
        <v>64</v>
      </c>
      <c r="AM39" s="599"/>
      <c r="AN39" s="599"/>
      <c r="AO39" s="631"/>
      <c r="AQ39" s="632" t="s">
        <v>270</v>
      </c>
      <c r="AR39" s="633"/>
      <c r="AS39" s="633"/>
      <c r="AT39" s="633"/>
      <c r="AU39" s="633"/>
      <c r="AV39" s="633"/>
      <c r="AW39" s="633"/>
      <c r="AX39" s="633"/>
      <c r="AY39" s="634"/>
      <c r="AZ39" s="595">
        <v>816</v>
      </c>
      <c r="BA39" s="596"/>
      <c r="BB39" s="596"/>
      <c r="BC39" s="596"/>
      <c r="BD39" s="614"/>
      <c r="BE39" s="614"/>
      <c r="BF39" s="635"/>
      <c r="BG39" s="592" t="s">
        <v>271</v>
      </c>
      <c r="BH39" s="593"/>
      <c r="BI39" s="593"/>
      <c r="BJ39" s="593"/>
      <c r="BK39" s="593"/>
      <c r="BL39" s="593"/>
      <c r="BM39" s="593"/>
      <c r="BN39" s="593"/>
      <c r="BO39" s="593"/>
      <c r="BP39" s="593"/>
      <c r="BQ39" s="593"/>
      <c r="BR39" s="593"/>
      <c r="BS39" s="593"/>
      <c r="BT39" s="593"/>
      <c r="BU39" s="594"/>
      <c r="BV39" s="595">
        <v>2497</v>
      </c>
      <c r="BW39" s="596"/>
      <c r="BX39" s="596"/>
      <c r="BY39" s="596"/>
      <c r="BZ39" s="596"/>
      <c r="CA39" s="596"/>
      <c r="CB39" s="636"/>
      <c r="CD39" s="592" t="s">
        <v>272</v>
      </c>
      <c r="CE39" s="593"/>
      <c r="CF39" s="593"/>
      <c r="CG39" s="593"/>
      <c r="CH39" s="593"/>
      <c r="CI39" s="593"/>
      <c r="CJ39" s="593"/>
      <c r="CK39" s="593"/>
      <c r="CL39" s="593"/>
      <c r="CM39" s="593"/>
      <c r="CN39" s="593"/>
      <c r="CO39" s="593"/>
      <c r="CP39" s="593"/>
      <c r="CQ39" s="594"/>
      <c r="CR39" s="595">
        <v>196676</v>
      </c>
      <c r="CS39" s="614"/>
      <c r="CT39" s="614"/>
      <c r="CU39" s="614"/>
      <c r="CV39" s="614"/>
      <c r="CW39" s="614"/>
      <c r="CX39" s="614"/>
      <c r="CY39" s="615"/>
      <c r="CZ39" s="598">
        <v>3</v>
      </c>
      <c r="DA39" s="616"/>
      <c r="DB39" s="616"/>
      <c r="DC39" s="617"/>
      <c r="DD39" s="601">
        <v>130844</v>
      </c>
      <c r="DE39" s="614"/>
      <c r="DF39" s="614"/>
      <c r="DG39" s="614"/>
      <c r="DH39" s="614"/>
      <c r="DI39" s="614"/>
      <c r="DJ39" s="614"/>
      <c r="DK39" s="615"/>
      <c r="DL39" s="601" t="s">
        <v>64</v>
      </c>
      <c r="DM39" s="614"/>
      <c r="DN39" s="614"/>
      <c r="DO39" s="614"/>
      <c r="DP39" s="614"/>
      <c r="DQ39" s="614"/>
      <c r="DR39" s="614"/>
      <c r="DS39" s="614"/>
      <c r="DT39" s="614"/>
      <c r="DU39" s="614"/>
      <c r="DV39" s="615"/>
      <c r="DW39" s="598" t="s">
        <v>64</v>
      </c>
      <c r="DX39" s="616"/>
      <c r="DY39" s="616"/>
      <c r="DZ39" s="616"/>
      <c r="EA39" s="616"/>
      <c r="EB39" s="616"/>
      <c r="EC39" s="628"/>
    </row>
    <row r="40" spans="2:133" ht="11.25" customHeight="1" x14ac:dyDescent="0.15">
      <c r="B40" s="592" t="s">
        <v>273</v>
      </c>
      <c r="C40" s="593"/>
      <c r="D40" s="593"/>
      <c r="E40" s="593"/>
      <c r="F40" s="593"/>
      <c r="G40" s="593"/>
      <c r="H40" s="593"/>
      <c r="I40" s="593"/>
      <c r="J40" s="593"/>
      <c r="K40" s="593"/>
      <c r="L40" s="593"/>
      <c r="M40" s="593"/>
      <c r="N40" s="593"/>
      <c r="O40" s="593"/>
      <c r="P40" s="593"/>
      <c r="Q40" s="594"/>
      <c r="R40" s="595" t="s">
        <v>64</v>
      </c>
      <c r="S40" s="596"/>
      <c r="T40" s="596"/>
      <c r="U40" s="596"/>
      <c r="V40" s="596"/>
      <c r="W40" s="596"/>
      <c r="X40" s="596"/>
      <c r="Y40" s="597"/>
      <c r="Z40" s="629" t="s">
        <v>64</v>
      </c>
      <c r="AA40" s="629"/>
      <c r="AB40" s="629"/>
      <c r="AC40" s="629"/>
      <c r="AD40" s="630" t="s">
        <v>64</v>
      </c>
      <c r="AE40" s="630"/>
      <c r="AF40" s="630"/>
      <c r="AG40" s="630"/>
      <c r="AH40" s="630"/>
      <c r="AI40" s="630"/>
      <c r="AJ40" s="630"/>
      <c r="AK40" s="630"/>
      <c r="AL40" s="598" t="s">
        <v>64</v>
      </c>
      <c r="AM40" s="599"/>
      <c r="AN40" s="599"/>
      <c r="AO40" s="631"/>
      <c r="AQ40" s="632" t="s">
        <v>274</v>
      </c>
      <c r="AR40" s="633"/>
      <c r="AS40" s="633"/>
      <c r="AT40" s="633"/>
      <c r="AU40" s="633"/>
      <c r="AV40" s="633"/>
      <c r="AW40" s="633"/>
      <c r="AX40" s="633"/>
      <c r="AY40" s="634"/>
      <c r="AZ40" s="595" t="s">
        <v>64</v>
      </c>
      <c r="BA40" s="596"/>
      <c r="BB40" s="596"/>
      <c r="BC40" s="596"/>
      <c r="BD40" s="614"/>
      <c r="BE40" s="614"/>
      <c r="BF40" s="635"/>
      <c r="BG40" s="637" t="s">
        <v>275</v>
      </c>
      <c r="BH40" s="638"/>
      <c r="BI40" s="638"/>
      <c r="BJ40" s="638"/>
      <c r="BK40" s="638"/>
      <c r="BL40" s="85"/>
      <c r="BM40" s="593" t="s">
        <v>276</v>
      </c>
      <c r="BN40" s="593"/>
      <c r="BO40" s="593"/>
      <c r="BP40" s="593"/>
      <c r="BQ40" s="593"/>
      <c r="BR40" s="593"/>
      <c r="BS40" s="593"/>
      <c r="BT40" s="593"/>
      <c r="BU40" s="594"/>
      <c r="BV40" s="595">
        <v>100</v>
      </c>
      <c r="BW40" s="596"/>
      <c r="BX40" s="596"/>
      <c r="BY40" s="596"/>
      <c r="BZ40" s="596"/>
      <c r="CA40" s="596"/>
      <c r="CB40" s="636"/>
      <c r="CD40" s="592" t="s">
        <v>277</v>
      </c>
      <c r="CE40" s="593"/>
      <c r="CF40" s="593"/>
      <c r="CG40" s="593"/>
      <c r="CH40" s="593"/>
      <c r="CI40" s="593"/>
      <c r="CJ40" s="593"/>
      <c r="CK40" s="593"/>
      <c r="CL40" s="593"/>
      <c r="CM40" s="593"/>
      <c r="CN40" s="593"/>
      <c r="CO40" s="593"/>
      <c r="CP40" s="593"/>
      <c r="CQ40" s="594"/>
      <c r="CR40" s="595">
        <v>96642</v>
      </c>
      <c r="CS40" s="596"/>
      <c r="CT40" s="596"/>
      <c r="CU40" s="596"/>
      <c r="CV40" s="596"/>
      <c r="CW40" s="596"/>
      <c r="CX40" s="596"/>
      <c r="CY40" s="597"/>
      <c r="CZ40" s="598">
        <v>1.5</v>
      </c>
      <c r="DA40" s="616"/>
      <c r="DB40" s="616"/>
      <c r="DC40" s="617"/>
      <c r="DD40" s="601">
        <v>812</v>
      </c>
      <c r="DE40" s="596"/>
      <c r="DF40" s="596"/>
      <c r="DG40" s="596"/>
      <c r="DH40" s="596"/>
      <c r="DI40" s="596"/>
      <c r="DJ40" s="596"/>
      <c r="DK40" s="597"/>
      <c r="DL40" s="601" t="s">
        <v>64</v>
      </c>
      <c r="DM40" s="596"/>
      <c r="DN40" s="596"/>
      <c r="DO40" s="596"/>
      <c r="DP40" s="596"/>
      <c r="DQ40" s="596"/>
      <c r="DR40" s="596"/>
      <c r="DS40" s="596"/>
      <c r="DT40" s="596"/>
      <c r="DU40" s="596"/>
      <c r="DV40" s="597"/>
      <c r="DW40" s="598" t="s">
        <v>64</v>
      </c>
      <c r="DX40" s="616"/>
      <c r="DY40" s="616"/>
      <c r="DZ40" s="616"/>
      <c r="EA40" s="616"/>
      <c r="EB40" s="616"/>
      <c r="EC40" s="628"/>
    </row>
    <row r="41" spans="2:133" ht="11.25" customHeight="1" x14ac:dyDescent="0.15">
      <c r="B41" s="592" t="s">
        <v>278</v>
      </c>
      <c r="C41" s="593"/>
      <c r="D41" s="593"/>
      <c r="E41" s="593"/>
      <c r="F41" s="593"/>
      <c r="G41" s="593"/>
      <c r="H41" s="593"/>
      <c r="I41" s="593"/>
      <c r="J41" s="593"/>
      <c r="K41" s="593"/>
      <c r="L41" s="593"/>
      <c r="M41" s="593"/>
      <c r="N41" s="593"/>
      <c r="O41" s="593"/>
      <c r="P41" s="593"/>
      <c r="Q41" s="594"/>
      <c r="R41" s="595" t="s">
        <v>64</v>
      </c>
      <c r="S41" s="596"/>
      <c r="T41" s="596"/>
      <c r="U41" s="596"/>
      <c r="V41" s="596"/>
      <c r="W41" s="596"/>
      <c r="X41" s="596"/>
      <c r="Y41" s="597"/>
      <c r="Z41" s="629" t="s">
        <v>64</v>
      </c>
      <c r="AA41" s="629"/>
      <c r="AB41" s="629"/>
      <c r="AC41" s="629"/>
      <c r="AD41" s="630" t="s">
        <v>64</v>
      </c>
      <c r="AE41" s="630"/>
      <c r="AF41" s="630"/>
      <c r="AG41" s="630"/>
      <c r="AH41" s="630"/>
      <c r="AI41" s="630"/>
      <c r="AJ41" s="630"/>
      <c r="AK41" s="630"/>
      <c r="AL41" s="598" t="s">
        <v>64</v>
      </c>
      <c r="AM41" s="599"/>
      <c r="AN41" s="599"/>
      <c r="AO41" s="631"/>
      <c r="AQ41" s="632" t="s">
        <v>279</v>
      </c>
      <c r="AR41" s="633"/>
      <c r="AS41" s="633"/>
      <c r="AT41" s="633"/>
      <c r="AU41" s="633"/>
      <c r="AV41" s="633"/>
      <c r="AW41" s="633"/>
      <c r="AX41" s="633"/>
      <c r="AY41" s="634"/>
      <c r="AZ41" s="595">
        <v>137133</v>
      </c>
      <c r="BA41" s="596"/>
      <c r="BB41" s="596"/>
      <c r="BC41" s="596"/>
      <c r="BD41" s="614"/>
      <c r="BE41" s="614"/>
      <c r="BF41" s="635"/>
      <c r="BG41" s="637"/>
      <c r="BH41" s="638"/>
      <c r="BI41" s="638"/>
      <c r="BJ41" s="638"/>
      <c r="BK41" s="638"/>
      <c r="BL41" s="85"/>
      <c r="BM41" s="593" t="s">
        <v>280</v>
      </c>
      <c r="BN41" s="593"/>
      <c r="BO41" s="593"/>
      <c r="BP41" s="593"/>
      <c r="BQ41" s="593"/>
      <c r="BR41" s="593"/>
      <c r="BS41" s="593"/>
      <c r="BT41" s="593"/>
      <c r="BU41" s="594"/>
      <c r="BV41" s="595" t="s">
        <v>64</v>
      </c>
      <c r="BW41" s="596"/>
      <c r="BX41" s="596"/>
      <c r="BY41" s="596"/>
      <c r="BZ41" s="596"/>
      <c r="CA41" s="596"/>
      <c r="CB41" s="636"/>
      <c r="CD41" s="592" t="s">
        <v>281</v>
      </c>
      <c r="CE41" s="593"/>
      <c r="CF41" s="593"/>
      <c r="CG41" s="593"/>
      <c r="CH41" s="593"/>
      <c r="CI41" s="593"/>
      <c r="CJ41" s="593"/>
      <c r="CK41" s="593"/>
      <c r="CL41" s="593"/>
      <c r="CM41" s="593"/>
      <c r="CN41" s="593"/>
      <c r="CO41" s="593"/>
      <c r="CP41" s="593"/>
      <c r="CQ41" s="594"/>
      <c r="CR41" s="595" t="s">
        <v>64</v>
      </c>
      <c r="CS41" s="614"/>
      <c r="CT41" s="614"/>
      <c r="CU41" s="614"/>
      <c r="CV41" s="614"/>
      <c r="CW41" s="614"/>
      <c r="CX41" s="614"/>
      <c r="CY41" s="615"/>
      <c r="CZ41" s="598" t="s">
        <v>64</v>
      </c>
      <c r="DA41" s="616"/>
      <c r="DB41" s="616"/>
      <c r="DC41" s="617"/>
      <c r="DD41" s="601" t="s">
        <v>64</v>
      </c>
      <c r="DE41" s="614"/>
      <c r="DF41" s="614"/>
      <c r="DG41" s="614"/>
      <c r="DH41" s="614"/>
      <c r="DI41" s="614"/>
      <c r="DJ41" s="614"/>
      <c r="DK41" s="615"/>
      <c r="DL41" s="602"/>
      <c r="DM41" s="603"/>
      <c r="DN41" s="603"/>
      <c r="DO41" s="603"/>
      <c r="DP41" s="603"/>
      <c r="DQ41" s="603"/>
      <c r="DR41" s="603"/>
      <c r="DS41" s="603"/>
      <c r="DT41" s="603"/>
      <c r="DU41" s="603"/>
      <c r="DV41" s="604"/>
      <c r="DW41" s="605"/>
      <c r="DX41" s="606"/>
      <c r="DY41" s="606"/>
      <c r="DZ41" s="606"/>
      <c r="EA41" s="606"/>
      <c r="EB41" s="606"/>
      <c r="EC41" s="607"/>
    </row>
    <row r="42" spans="2:133" ht="11.25" customHeight="1" x14ac:dyDescent="0.15">
      <c r="B42" s="576" t="s">
        <v>282</v>
      </c>
      <c r="C42" s="577"/>
      <c r="D42" s="577"/>
      <c r="E42" s="577"/>
      <c r="F42" s="577"/>
      <c r="G42" s="577"/>
      <c r="H42" s="577"/>
      <c r="I42" s="577"/>
      <c r="J42" s="577"/>
      <c r="K42" s="577"/>
      <c r="L42" s="577"/>
      <c r="M42" s="577"/>
      <c r="N42" s="577"/>
      <c r="O42" s="577"/>
      <c r="P42" s="577"/>
      <c r="Q42" s="578"/>
      <c r="R42" s="579">
        <v>7321851</v>
      </c>
      <c r="S42" s="618"/>
      <c r="T42" s="618"/>
      <c r="U42" s="618"/>
      <c r="V42" s="618"/>
      <c r="W42" s="618"/>
      <c r="X42" s="618"/>
      <c r="Y42" s="620"/>
      <c r="Z42" s="621">
        <v>100</v>
      </c>
      <c r="AA42" s="621"/>
      <c r="AB42" s="621"/>
      <c r="AC42" s="621"/>
      <c r="AD42" s="622">
        <v>4957246</v>
      </c>
      <c r="AE42" s="622"/>
      <c r="AF42" s="622"/>
      <c r="AG42" s="622"/>
      <c r="AH42" s="622"/>
      <c r="AI42" s="622"/>
      <c r="AJ42" s="622"/>
      <c r="AK42" s="622"/>
      <c r="AL42" s="582">
        <v>100</v>
      </c>
      <c r="AM42" s="623"/>
      <c r="AN42" s="623"/>
      <c r="AO42" s="624"/>
      <c r="AQ42" s="625" t="s">
        <v>283</v>
      </c>
      <c r="AR42" s="626"/>
      <c r="AS42" s="626"/>
      <c r="AT42" s="626"/>
      <c r="AU42" s="626"/>
      <c r="AV42" s="626"/>
      <c r="AW42" s="626"/>
      <c r="AX42" s="626"/>
      <c r="AY42" s="627"/>
      <c r="AZ42" s="579">
        <v>323761</v>
      </c>
      <c r="BA42" s="618"/>
      <c r="BB42" s="618"/>
      <c r="BC42" s="618"/>
      <c r="BD42" s="580"/>
      <c r="BE42" s="580"/>
      <c r="BF42" s="641"/>
      <c r="BG42" s="639"/>
      <c r="BH42" s="640"/>
      <c r="BI42" s="640"/>
      <c r="BJ42" s="640"/>
      <c r="BK42" s="640"/>
      <c r="BL42" s="86"/>
      <c r="BM42" s="577" t="s">
        <v>284</v>
      </c>
      <c r="BN42" s="577"/>
      <c r="BO42" s="577"/>
      <c r="BP42" s="577"/>
      <c r="BQ42" s="577"/>
      <c r="BR42" s="577"/>
      <c r="BS42" s="577"/>
      <c r="BT42" s="577"/>
      <c r="BU42" s="578"/>
      <c r="BV42" s="579">
        <v>372</v>
      </c>
      <c r="BW42" s="618"/>
      <c r="BX42" s="618"/>
      <c r="BY42" s="618"/>
      <c r="BZ42" s="618"/>
      <c r="CA42" s="618"/>
      <c r="CB42" s="619"/>
      <c r="CD42" s="592" t="s">
        <v>285</v>
      </c>
      <c r="CE42" s="593"/>
      <c r="CF42" s="593"/>
      <c r="CG42" s="593"/>
      <c r="CH42" s="593"/>
      <c r="CI42" s="593"/>
      <c r="CJ42" s="593"/>
      <c r="CK42" s="593"/>
      <c r="CL42" s="593"/>
      <c r="CM42" s="593"/>
      <c r="CN42" s="593"/>
      <c r="CO42" s="593"/>
      <c r="CP42" s="593"/>
      <c r="CQ42" s="594"/>
      <c r="CR42" s="595">
        <v>330144</v>
      </c>
      <c r="CS42" s="596"/>
      <c r="CT42" s="596"/>
      <c r="CU42" s="596"/>
      <c r="CV42" s="596"/>
      <c r="CW42" s="596"/>
      <c r="CX42" s="596"/>
      <c r="CY42" s="597"/>
      <c r="CZ42" s="598">
        <v>5</v>
      </c>
      <c r="DA42" s="599"/>
      <c r="DB42" s="599"/>
      <c r="DC42" s="600"/>
      <c r="DD42" s="601">
        <v>161677</v>
      </c>
      <c r="DE42" s="596"/>
      <c r="DF42" s="596"/>
      <c r="DG42" s="596"/>
      <c r="DH42" s="596"/>
      <c r="DI42" s="596"/>
      <c r="DJ42" s="596"/>
      <c r="DK42" s="597"/>
      <c r="DL42" s="602"/>
      <c r="DM42" s="603"/>
      <c r="DN42" s="603"/>
      <c r="DO42" s="603"/>
      <c r="DP42" s="603"/>
      <c r="DQ42" s="603"/>
      <c r="DR42" s="603"/>
      <c r="DS42" s="603"/>
      <c r="DT42" s="603"/>
      <c r="DU42" s="603"/>
      <c r="DV42" s="604"/>
      <c r="DW42" s="605"/>
      <c r="DX42" s="606"/>
      <c r="DY42" s="606"/>
      <c r="DZ42" s="606"/>
      <c r="EA42" s="606"/>
      <c r="EB42" s="606"/>
      <c r="EC42" s="607"/>
    </row>
    <row r="43" spans="2:133" ht="11.25" customHeight="1" x14ac:dyDescent="0.15">
      <c r="CD43" s="592" t="s">
        <v>286</v>
      </c>
      <c r="CE43" s="593"/>
      <c r="CF43" s="593"/>
      <c r="CG43" s="593"/>
      <c r="CH43" s="593"/>
      <c r="CI43" s="593"/>
      <c r="CJ43" s="593"/>
      <c r="CK43" s="593"/>
      <c r="CL43" s="593"/>
      <c r="CM43" s="593"/>
      <c r="CN43" s="593"/>
      <c r="CO43" s="593"/>
      <c r="CP43" s="593"/>
      <c r="CQ43" s="594"/>
      <c r="CR43" s="595">
        <v>28138</v>
      </c>
      <c r="CS43" s="614"/>
      <c r="CT43" s="614"/>
      <c r="CU43" s="614"/>
      <c r="CV43" s="614"/>
      <c r="CW43" s="614"/>
      <c r="CX43" s="614"/>
      <c r="CY43" s="615"/>
      <c r="CZ43" s="598">
        <v>0.4</v>
      </c>
      <c r="DA43" s="616"/>
      <c r="DB43" s="616"/>
      <c r="DC43" s="617"/>
      <c r="DD43" s="601">
        <v>28138</v>
      </c>
      <c r="DE43" s="614"/>
      <c r="DF43" s="614"/>
      <c r="DG43" s="614"/>
      <c r="DH43" s="614"/>
      <c r="DI43" s="614"/>
      <c r="DJ43" s="614"/>
      <c r="DK43" s="615"/>
      <c r="DL43" s="602"/>
      <c r="DM43" s="603"/>
      <c r="DN43" s="603"/>
      <c r="DO43" s="603"/>
      <c r="DP43" s="603"/>
      <c r="DQ43" s="603"/>
      <c r="DR43" s="603"/>
      <c r="DS43" s="603"/>
      <c r="DT43" s="603"/>
      <c r="DU43" s="603"/>
      <c r="DV43" s="604"/>
      <c r="DW43" s="605"/>
      <c r="DX43" s="606"/>
      <c r="DY43" s="606"/>
      <c r="DZ43" s="606"/>
      <c r="EA43" s="606"/>
      <c r="EB43" s="606"/>
      <c r="EC43" s="607"/>
    </row>
    <row r="44" spans="2:133" ht="11.25" customHeight="1" x14ac:dyDescent="0.15">
      <c r="CD44" s="608" t="s">
        <v>234</v>
      </c>
      <c r="CE44" s="609"/>
      <c r="CF44" s="592" t="s">
        <v>287</v>
      </c>
      <c r="CG44" s="593"/>
      <c r="CH44" s="593"/>
      <c r="CI44" s="593"/>
      <c r="CJ44" s="593"/>
      <c r="CK44" s="593"/>
      <c r="CL44" s="593"/>
      <c r="CM44" s="593"/>
      <c r="CN44" s="593"/>
      <c r="CO44" s="593"/>
      <c r="CP44" s="593"/>
      <c r="CQ44" s="594"/>
      <c r="CR44" s="595">
        <v>324701</v>
      </c>
      <c r="CS44" s="596"/>
      <c r="CT44" s="596"/>
      <c r="CU44" s="596"/>
      <c r="CV44" s="596"/>
      <c r="CW44" s="596"/>
      <c r="CX44" s="596"/>
      <c r="CY44" s="597"/>
      <c r="CZ44" s="598">
        <v>4.9000000000000004</v>
      </c>
      <c r="DA44" s="599"/>
      <c r="DB44" s="599"/>
      <c r="DC44" s="600"/>
      <c r="DD44" s="601">
        <v>160971</v>
      </c>
      <c r="DE44" s="596"/>
      <c r="DF44" s="596"/>
      <c r="DG44" s="596"/>
      <c r="DH44" s="596"/>
      <c r="DI44" s="596"/>
      <c r="DJ44" s="596"/>
      <c r="DK44" s="597"/>
      <c r="DL44" s="602"/>
      <c r="DM44" s="603"/>
      <c r="DN44" s="603"/>
      <c r="DO44" s="603"/>
      <c r="DP44" s="603"/>
      <c r="DQ44" s="603"/>
      <c r="DR44" s="603"/>
      <c r="DS44" s="603"/>
      <c r="DT44" s="603"/>
      <c r="DU44" s="603"/>
      <c r="DV44" s="604"/>
      <c r="DW44" s="605"/>
      <c r="DX44" s="606"/>
      <c r="DY44" s="606"/>
      <c r="DZ44" s="606"/>
      <c r="EA44" s="606"/>
      <c r="EB44" s="606"/>
      <c r="EC44" s="607"/>
    </row>
    <row r="45" spans="2:133" ht="11.25" customHeight="1" x14ac:dyDescent="0.15">
      <c r="CD45" s="610"/>
      <c r="CE45" s="611"/>
      <c r="CF45" s="592" t="s">
        <v>288</v>
      </c>
      <c r="CG45" s="593"/>
      <c r="CH45" s="593"/>
      <c r="CI45" s="593"/>
      <c r="CJ45" s="593"/>
      <c r="CK45" s="593"/>
      <c r="CL45" s="593"/>
      <c r="CM45" s="593"/>
      <c r="CN45" s="593"/>
      <c r="CO45" s="593"/>
      <c r="CP45" s="593"/>
      <c r="CQ45" s="594"/>
      <c r="CR45" s="595">
        <v>139083</v>
      </c>
      <c r="CS45" s="614"/>
      <c r="CT45" s="614"/>
      <c r="CU45" s="614"/>
      <c r="CV45" s="614"/>
      <c r="CW45" s="614"/>
      <c r="CX45" s="614"/>
      <c r="CY45" s="615"/>
      <c r="CZ45" s="598">
        <v>2.1</v>
      </c>
      <c r="DA45" s="616"/>
      <c r="DB45" s="616"/>
      <c r="DC45" s="617"/>
      <c r="DD45" s="601">
        <v>28345</v>
      </c>
      <c r="DE45" s="614"/>
      <c r="DF45" s="614"/>
      <c r="DG45" s="614"/>
      <c r="DH45" s="614"/>
      <c r="DI45" s="614"/>
      <c r="DJ45" s="614"/>
      <c r="DK45" s="615"/>
      <c r="DL45" s="602"/>
      <c r="DM45" s="603"/>
      <c r="DN45" s="603"/>
      <c r="DO45" s="603"/>
      <c r="DP45" s="603"/>
      <c r="DQ45" s="603"/>
      <c r="DR45" s="603"/>
      <c r="DS45" s="603"/>
      <c r="DT45" s="603"/>
      <c r="DU45" s="603"/>
      <c r="DV45" s="604"/>
      <c r="DW45" s="605"/>
      <c r="DX45" s="606"/>
      <c r="DY45" s="606"/>
      <c r="DZ45" s="606"/>
      <c r="EA45" s="606"/>
      <c r="EB45" s="606"/>
      <c r="EC45" s="607"/>
    </row>
    <row r="46" spans="2:133" ht="11.25" customHeight="1" x14ac:dyDescent="0.15">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10"/>
      <c r="CE46" s="611"/>
      <c r="CF46" s="592" t="s">
        <v>290</v>
      </c>
      <c r="CG46" s="593"/>
      <c r="CH46" s="593"/>
      <c r="CI46" s="593"/>
      <c r="CJ46" s="593"/>
      <c r="CK46" s="593"/>
      <c r="CL46" s="593"/>
      <c r="CM46" s="593"/>
      <c r="CN46" s="593"/>
      <c r="CO46" s="593"/>
      <c r="CP46" s="593"/>
      <c r="CQ46" s="594"/>
      <c r="CR46" s="595">
        <v>181119</v>
      </c>
      <c r="CS46" s="596"/>
      <c r="CT46" s="596"/>
      <c r="CU46" s="596"/>
      <c r="CV46" s="596"/>
      <c r="CW46" s="596"/>
      <c r="CX46" s="596"/>
      <c r="CY46" s="597"/>
      <c r="CZ46" s="598">
        <v>2.7</v>
      </c>
      <c r="DA46" s="599"/>
      <c r="DB46" s="599"/>
      <c r="DC46" s="600"/>
      <c r="DD46" s="601">
        <v>130495</v>
      </c>
      <c r="DE46" s="596"/>
      <c r="DF46" s="596"/>
      <c r="DG46" s="596"/>
      <c r="DH46" s="596"/>
      <c r="DI46" s="596"/>
      <c r="DJ46" s="596"/>
      <c r="DK46" s="597"/>
      <c r="DL46" s="602"/>
      <c r="DM46" s="603"/>
      <c r="DN46" s="603"/>
      <c r="DO46" s="603"/>
      <c r="DP46" s="603"/>
      <c r="DQ46" s="603"/>
      <c r="DR46" s="603"/>
      <c r="DS46" s="603"/>
      <c r="DT46" s="603"/>
      <c r="DU46" s="603"/>
      <c r="DV46" s="604"/>
      <c r="DW46" s="605"/>
      <c r="DX46" s="606"/>
      <c r="DY46" s="606"/>
      <c r="DZ46" s="606"/>
      <c r="EA46" s="606"/>
      <c r="EB46" s="606"/>
      <c r="EC46" s="607"/>
    </row>
    <row r="47" spans="2:133" ht="11.25" customHeight="1" x14ac:dyDescent="0.15">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10"/>
      <c r="CE47" s="611"/>
      <c r="CF47" s="592" t="s">
        <v>292</v>
      </c>
      <c r="CG47" s="593"/>
      <c r="CH47" s="593"/>
      <c r="CI47" s="593"/>
      <c r="CJ47" s="593"/>
      <c r="CK47" s="593"/>
      <c r="CL47" s="593"/>
      <c r="CM47" s="593"/>
      <c r="CN47" s="593"/>
      <c r="CO47" s="593"/>
      <c r="CP47" s="593"/>
      <c r="CQ47" s="594"/>
      <c r="CR47" s="595">
        <v>5443</v>
      </c>
      <c r="CS47" s="614"/>
      <c r="CT47" s="614"/>
      <c r="CU47" s="614"/>
      <c r="CV47" s="614"/>
      <c r="CW47" s="614"/>
      <c r="CX47" s="614"/>
      <c r="CY47" s="615"/>
      <c r="CZ47" s="598">
        <v>0.1</v>
      </c>
      <c r="DA47" s="616"/>
      <c r="DB47" s="616"/>
      <c r="DC47" s="617"/>
      <c r="DD47" s="601">
        <v>706</v>
      </c>
      <c r="DE47" s="614"/>
      <c r="DF47" s="614"/>
      <c r="DG47" s="614"/>
      <c r="DH47" s="614"/>
      <c r="DI47" s="614"/>
      <c r="DJ47" s="614"/>
      <c r="DK47" s="615"/>
      <c r="DL47" s="602"/>
      <c r="DM47" s="603"/>
      <c r="DN47" s="603"/>
      <c r="DO47" s="603"/>
      <c r="DP47" s="603"/>
      <c r="DQ47" s="603"/>
      <c r="DR47" s="603"/>
      <c r="DS47" s="603"/>
      <c r="DT47" s="603"/>
      <c r="DU47" s="603"/>
      <c r="DV47" s="604"/>
      <c r="DW47" s="605"/>
      <c r="DX47" s="606"/>
      <c r="DY47" s="606"/>
      <c r="DZ47" s="606"/>
      <c r="EA47" s="606"/>
      <c r="EB47" s="606"/>
      <c r="EC47" s="607"/>
    </row>
    <row r="48" spans="2:133" x14ac:dyDescent="0.15">
      <c r="B48" s="88" t="s">
        <v>293</v>
      </c>
      <c r="CD48" s="612"/>
      <c r="CE48" s="613"/>
      <c r="CF48" s="592" t="s">
        <v>294</v>
      </c>
      <c r="CG48" s="593"/>
      <c r="CH48" s="593"/>
      <c r="CI48" s="593"/>
      <c r="CJ48" s="593"/>
      <c r="CK48" s="593"/>
      <c r="CL48" s="593"/>
      <c r="CM48" s="593"/>
      <c r="CN48" s="593"/>
      <c r="CO48" s="593"/>
      <c r="CP48" s="593"/>
      <c r="CQ48" s="594"/>
      <c r="CR48" s="595" t="s">
        <v>64</v>
      </c>
      <c r="CS48" s="596"/>
      <c r="CT48" s="596"/>
      <c r="CU48" s="596"/>
      <c r="CV48" s="596"/>
      <c r="CW48" s="596"/>
      <c r="CX48" s="596"/>
      <c r="CY48" s="597"/>
      <c r="CZ48" s="598" t="s">
        <v>64</v>
      </c>
      <c r="DA48" s="599"/>
      <c r="DB48" s="599"/>
      <c r="DC48" s="600"/>
      <c r="DD48" s="601" t="s">
        <v>64</v>
      </c>
      <c r="DE48" s="596"/>
      <c r="DF48" s="596"/>
      <c r="DG48" s="596"/>
      <c r="DH48" s="596"/>
      <c r="DI48" s="596"/>
      <c r="DJ48" s="596"/>
      <c r="DK48" s="597"/>
      <c r="DL48" s="602"/>
      <c r="DM48" s="603"/>
      <c r="DN48" s="603"/>
      <c r="DO48" s="603"/>
      <c r="DP48" s="603"/>
      <c r="DQ48" s="603"/>
      <c r="DR48" s="603"/>
      <c r="DS48" s="603"/>
      <c r="DT48" s="603"/>
      <c r="DU48" s="603"/>
      <c r="DV48" s="604"/>
      <c r="DW48" s="605"/>
      <c r="DX48" s="606"/>
      <c r="DY48" s="606"/>
      <c r="DZ48" s="606"/>
      <c r="EA48" s="606"/>
      <c r="EB48" s="606"/>
      <c r="EC48" s="607"/>
    </row>
    <row r="49" spans="82:133" ht="11.25" customHeight="1" x14ac:dyDescent="0.15">
      <c r="CD49" s="576" t="s">
        <v>295</v>
      </c>
      <c r="CE49" s="577"/>
      <c r="CF49" s="577"/>
      <c r="CG49" s="577"/>
      <c r="CH49" s="577"/>
      <c r="CI49" s="577"/>
      <c r="CJ49" s="577"/>
      <c r="CK49" s="577"/>
      <c r="CL49" s="577"/>
      <c r="CM49" s="577"/>
      <c r="CN49" s="577"/>
      <c r="CO49" s="577"/>
      <c r="CP49" s="577"/>
      <c r="CQ49" s="578"/>
      <c r="CR49" s="579">
        <v>6663929</v>
      </c>
      <c r="CS49" s="580"/>
      <c r="CT49" s="580"/>
      <c r="CU49" s="580"/>
      <c r="CV49" s="580"/>
      <c r="CW49" s="580"/>
      <c r="CX49" s="580"/>
      <c r="CY49" s="581"/>
      <c r="CZ49" s="582">
        <v>100</v>
      </c>
      <c r="DA49" s="583"/>
      <c r="DB49" s="583"/>
      <c r="DC49" s="584"/>
      <c r="DD49" s="585">
        <v>4934638</v>
      </c>
      <c r="DE49" s="580"/>
      <c r="DF49" s="580"/>
      <c r="DG49" s="580"/>
      <c r="DH49" s="580"/>
      <c r="DI49" s="580"/>
      <c r="DJ49" s="580"/>
      <c r="DK49" s="581"/>
      <c r="DL49" s="586"/>
      <c r="DM49" s="587"/>
      <c r="DN49" s="587"/>
      <c r="DO49" s="587"/>
      <c r="DP49" s="587"/>
      <c r="DQ49" s="587"/>
      <c r="DR49" s="587"/>
      <c r="DS49" s="587"/>
      <c r="DT49" s="587"/>
      <c r="DU49" s="587"/>
      <c r="DV49" s="588"/>
      <c r="DW49" s="589"/>
      <c r="DX49" s="590"/>
      <c r="DY49" s="590"/>
      <c r="DZ49" s="590"/>
      <c r="EA49" s="590"/>
      <c r="EB49" s="590"/>
      <c r="EC49" s="591"/>
    </row>
  </sheetData>
  <sheetProtection algorithmName="SHA-512" hashValue="p81kYft9S0jvWLGmpcufyA1/cCq2EhTXKWD/fHStktT8t5a+tp3M9Q927NY98GZEsPihimB33jqJwNBByIqdgg==" saltValue="F2sZZHx8Dc+t3bNUq+1C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4AD1-3CD2-4387-859D-B48445BBEA49}">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5" t="s">
        <v>297</v>
      </c>
      <c r="DK2" s="1076"/>
      <c r="DL2" s="1076"/>
      <c r="DM2" s="1076"/>
      <c r="DN2" s="1076"/>
      <c r="DO2" s="1077"/>
      <c r="DP2" s="91"/>
      <c r="DQ2" s="1075" t="s">
        <v>298</v>
      </c>
      <c r="DR2" s="1076"/>
      <c r="DS2" s="1076"/>
      <c r="DT2" s="1076"/>
      <c r="DU2" s="1076"/>
      <c r="DV2" s="1076"/>
      <c r="DW2" s="1076"/>
      <c r="DX2" s="1076"/>
      <c r="DY2" s="1076"/>
      <c r="DZ2" s="1077"/>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1028" t="s">
        <v>299</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964" t="s">
        <v>301</v>
      </c>
      <c r="B5" s="965"/>
      <c r="C5" s="965"/>
      <c r="D5" s="965"/>
      <c r="E5" s="965"/>
      <c r="F5" s="965"/>
      <c r="G5" s="965"/>
      <c r="H5" s="965"/>
      <c r="I5" s="965"/>
      <c r="J5" s="965"/>
      <c r="K5" s="965"/>
      <c r="L5" s="965"/>
      <c r="M5" s="965"/>
      <c r="N5" s="965"/>
      <c r="O5" s="965"/>
      <c r="P5" s="966"/>
      <c r="Q5" s="970" t="s">
        <v>302</v>
      </c>
      <c r="R5" s="971"/>
      <c r="S5" s="971"/>
      <c r="T5" s="971"/>
      <c r="U5" s="972"/>
      <c r="V5" s="970" t="s">
        <v>303</v>
      </c>
      <c r="W5" s="971"/>
      <c r="X5" s="971"/>
      <c r="Y5" s="971"/>
      <c r="Z5" s="972"/>
      <c r="AA5" s="970" t="s">
        <v>304</v>
      </c>
      <c r="AB5" s="971"/>
      <c r="AC5" s="971"/>
      <c r="AD5" s="971"/>
      <c r="AE5" s="971"/>
      <c r="AF5" s="1078" t="s">
        <v>305</v>
      </c>
      <c r="AG5" s="971"/>
      <c r="AH5" s="971"/>
      <c r="AI5" s="971"/>
      <c r="AJ5" s="984"/>
      <c r="AK5" s="971" t="s">
        <v>306</v>
      </c>
      <c r="AL5" s="971"/>
      <c r="AM5" s="971"/>
      <c r="AN5" s="971"/>
      <c r="AO5" s="972"/>
      <c r="AP5" s="970" t="s">
        <v>307</v>
      </c>
      <c r="AQ5" s="971"/>
      <c r="AR5" s="971"/>
      <c r="AS5" s="971"/>
      <c r="AT5" s="972"/>
      <c r="AU5" s="970" t="s">
        <v>308</v>
      </c>
      <c r="AV5" s="971"/>
      <c r="AW5" s="971"/>
      <c r="AX5" s="971"/>
      <c r="AY5" s="984"/>
      <c r="AZ5" s="96"/>
      <c r="BA5" s="96"/>
      <c r="BB5" s="96"/>
      <c r="BC5" s="96"/>
      <c r="BD5" s="96"/>
      <c r="BE5" s="97"/>
      <c r="BF5" s="97"/>
      <c r="BG5" s="97"/>
      <c r="BH5" s="97"/>
      <c r="BI5" s="97"/>
      <c r="BJ5" s="97"/>
      <c r="BK5" s="97"/>
      <c r="BL5" s="97"/>
      <c r="BM5" s="97"/>
      <c r="BN5" s="97"/>
      <c r="BO5" s="97"/>
      <c r="BP5" s="97"/>
      <c r="BQ5" s="964" t="s">
        <v>309</v>
      </c>
      <c r="BR5" s="965"/>
      <c r="BS5" s="965"/>
      <c r="BT5" s="965"/>
      <c r="BU5" s="965"/>
      <c r="BV5" s="965"/>
      <c r="BW5" s="965"/>
      <c r="BX5" s="965"/>
      <c r="BY5" s="965"/>
      <c r="BZ5" s="965"/>
      <c r="CA5" s="965"/>
      <c r="CB5" s="965"/>
      <c r="CC5" s="965"/>
      <c r="CD5" s="965"/>
      <c r="CE5" s="965"/>
      <c r="CF5" s="965"/>
      <c r="CG5" s="966"/>
      <c r="CH5" s="970" t="s">
        <v>310</v>
      </c>
      <c r="CI5" s="971"/>
      <c r="CJ5" s="971"/>
      <c r="CK5" s="971"/>
      <c r="CL5" s="972"/>
      <c r="CM5" s="970" t="s">
        <v>311</v>
      </c>
      <c r="CN5" s="971"/>
      <c r="CO5" s="971"/>
      <c r="CP5" s="971"/>
      <c r="CQ5" s="972"/>
      <c r="CR5" s="970" t="s">
        <v>312</v>
      </c>
      <c r="CS5" s="971"/>
      <c r="CT5" s="971"/>
      <c r="CU5" s="971"/>
      <c r="CV5" s="972"/>
      <c r="CW5" s="970" t="s">
        <v>313</v>
      </c>
      <c r="CX5" s="971"/>
      <c r="CY5" s="971"/>
      <c r="CZ5" s="971"/>
      <c r="DA5" s="972"/>
      <c r="DB5" s="970" t="s">
        <v>314</v>
      </c>
      <c r="DC5" s="971"/>
      <c r="DD5" s="971"/>
      <c r="DE5" s="971"/>
      <c r="DF5" s="972"/>
      <c r="DG5" s="1063" t="s">
        <v>315</v>
      </c>
      <c r="DH5" s="1064"/>
      <c r="DI5" s="1064"/>
      <c r="DJ5" s="1064"/>
      <c r="DK5" s="1065"/>
      <c r="DL5" s="1063" t="s">
        <v>316</v>
      </c>
      <c r="DM5" s="1064"/>
      <c r="DN5" s="1064"/>
      <c r="DO5" s="1064"/>
      <c r="DP5" s="1065"/>
      <c r="DQ5" s="970" t="s">
        <v>317</v>
      </c>
      <c r="DR5" s="971"/>
      <c r="DS5" s="971"/>
      <c r="DT5" s="971"/>
      <c r="DU5" s="972"/>
      <c r="DV5" s="970" t="s">
        <v>308</v>
      </c>
      <c r="DW5" s="971"/>
      <c r="DX5" s="971"/>
      <c r="DY5" s="971"/>
      <c r="DZ5" s="984"/>
      <c r="EA5" s="98"/>
    </row>
    <row r="6" spans="1:131" s="99" customFormat="1" ht="26.25" customHeight="1" thickBot="1" x14ac:dyDescent="0.2">
      <c r="A6" s="967"/>
      <c r="B6" s="968"/>
      <c r="C6" s="968"/>
      <c r="D6" s="968"/>
      <c r="E6" s="968"/>
      <c r="F6" s="968"/>
      <c r="G6" s="968"/>
      <c r="H6" s="968"/>
      <c r="I6" s="968"/>
      <c r="J6" s="968"/>
      <c r="K6" s="968"/>
      <c r="L6" s="968"/>
      <c r="M6" s="968"/>
      <c r="N6" s="968"/>
      <c r="O6" s="968"/>
      <c r="P6" s="969"/>
      <c r="Q6" s="973"/>
      <c r="R6" s="974"/>
      <c r="S6" s="974"/>
      <c r="T6" s="974"/>
      <c r="U6" s="975"/>
      <c r="V6" s="973"/>
      <c r="W6" s="974"/>
      <c r="X6" s="974"/>
      <c r="Y6" s="974"/>
      <c r="Z6" s="975"/>
      <c r="AA6" s="973"/>
      <c r="AB6" s="974"/>
      <c r="AC6" s="974"/>
      <c r="AD6" s="974"/>
      <c r="AE6" s="974"/>
      <c r="AF6" s="1079"/>
      <c r="AG6" s="974"/>
      <c r="AH6" s="974"/>
      <c r="AI6" s="974"/>
      <c r="AJ6" s="985"/>
      <c r="AK6" s="974"/>
      <c r="AL6" s="974"/>
      <c r="AM6" s="974"/>
      <c r="AN6" s="974"/>
      <c r="AO6" s="975"/>
      <c r="AP6" s="973"/>
      <c r="AQ6" s="974"/>
      <c r="AR6" s="974"/>
      <c r="AS6" s="974"/>
      <c r="AT6" s="975"/>
      <c r="AU6" s="973"/>
      <c r="AV6" s="974"/>
      <c r="AW6" s="974"/>
      <c r="AX6" s="974"/>
      <c r="AY6" s="985"/>
      <c r="AZ6" s="96"/>
      <c r="BA6" s="96"/>
      <c r="BB6" s="96"/>
      <c r="BC6" s="96"/>
      <c r="BD6" s="96"/>
      <c r="BE6" s="97"/>
      <c r="BF6" s="97"/>
      <c r="BG6" s="97"/>
      <c r="BH6" s="97"/>
      <c r="BI6" s="97"/>
      <c r="BJ6" s="97"/>
      <c r="BK6" s="97"/>
      <c r="BL6" s="97"/>
      <c r="BM6" s="97"/>
      <c r="BN6" s="97"/>
      <c r="BO6" s="97"/>
      <c r="BP6" s="97"/>
      <c r="BQ6" s="967"/>
      <c r="BR6" s="968"/>
      <c r="BS6" s="968"/>
      <c r="BT6" s="968"/>
      <c r="BU6" s="968"/>
      <c r="BV6" s="968"/>
      <c r="BW6" s="968"/>
      <c r="BX6" s="968"/>
      <c r="BY6" s="968"/>
      <c r="BZ6" s="968"/>
      <c r="CA6" s="968"/>
      <c r="CB6" s="968"/>
      <c r="CC6" s="968"/>
      <c r="CD6" s="968"/>
      <c r="CE6" s="968"/>
      <c r="CF6" s="968"/>
      <c r="CG6" s="969"/>
      <c r="CH6" s="973"/>
      <c r="CI6" s="974"/>
      <c r="CJ6" s="974"/>
      <c r="CK6" s="974"/>
      <c r="CL6" s="975"/>
      <c r="CM6" s="973"/>
      <c r="CN6" s="974"/>
      <c r="CO6" s="974"/>
      <c r="CP6" s="974"/>
      <c r="CQ6" s="975"/>
      <c r="CR6" s="973"/>
      <c r="CS6" s="974"/>
      <c r="CT6" s="974"/>
      <c r="CU6" s="974"/>
      <c r="CV6" s="975"/>
      <c r="CW6" s="973"/>
      <c r="CX6" s="974"/>
      <c r="CY6" s="974"/>
      <c r="CZ6" s="974"/>
      <c r="DA6" s="975"/>
      <c r="DB6" s="973"/>
      <c r="DC6" s="974"/>
      <c r="DD6" s="974"/>
      <c r="DE6" s="974"/>
      <c r="DF6" s="975"/>
      <c r="DG6" s="1066"/>
      <c r="DH6" s="1067"/>
      <c r="DI6" s="1067"/>
      <c r="DJ6" s="1067"/>
      <c r="DK6" s="1068"/>
      <c r="DL6" s="1066"/>
      <c r="DM6" s="1067"/>
      <c r="DN6" s="1067"/>
      <c r="DO6" s="1067"/>
      <c r="DP6" s="1068"/>
      <c r="DQ6" s="973"/>
      <c r="DR6" s="974"/>
      <c r="DS6" s="974"/>
      <c r="DT6" s="974"/>
      <c r="DU6" s="975"/>
      <c r="DV6" s="973"/>
      <c r="DW6" s="974"/>
      <c r="DX6" s="974"/>
      <c r="DY6" s="974"/>
      <c r="DZ6" s="985"/>
      <c r="EA6" s="98"/>
    </row>
    <row r="7" spans="1:131" s="99" customFormat="1" ht="26.25" customHeight="1" thickTop="1" x14ac:dyDescent="0.15">
      <c r="A7" s="100">
        <v>1</v>
      </c>
      <c r="B7" s="1015" t="s">
        <v>318</v>
      </c>
      <c r="C7" s="1016"/>
      <c r="D7" s="1016"/>
      <c r="E7" s="1016"/>
      <c r="F7" s="1016"/>
      <c r="G7" s="1016"/>
      <c r="H7" s="1016"/>
      <c r="I7" s="1016"/>
      <c r="J7" s="1016"/>
      <c r="K7" s="1016"/>
      <c r="L7" s="1016"/>
      <c r="M7" s="1016"/>
      <c r="N7" s="1016"/>
      <c r="O7" s="1016"/>
      <c r="P7" s="1017"/>
      <c r="Q7" s="1069">
        <v>7355</v>
      </c>
      <c r="R7" s="1070"/>
      <c r="S7" s="1070"/>
      <c r="T7" s="1070"/>
      <c r="U7" s="1070"/>
      <c r="V7" s="1070">
        <v>6705</v>
      </c>
      <c r="W7" s="1070"/>
      <c r="X7" s="1070"/>
      <c r="Y7" s="1070"/>
      <c r="Z7" s="1070"/>
      <c r="AA7" s="1070">
        <f>Q7-V7</f>
        <v>650</v>
      </c>
      <c r="AB7" s="1070"/>
      <c r="AC7" s="1070"/>
      <c r="AD7" s="1070"/>
      <c r="AE7" s="1071"/>
      <c r="AF7" s="1072">
        <v>603</v>
      </c>
      <c r="AG7" s="1073"/>
      <c r="AH7" s="1073"/>
      <c r="AI7" s="1073"/>
      <c r="AJ7" s="1074"/>
      <c r="AK7" s="1056">
        <v>81</v>
      </c>
      <c r="AL7" s="1057"/>
      <c r="AM7" s="1057"/>
      <c r="AN7" s="1057"/>
      <c r="AO7" s="1057"/>
      <c r="AP7" s="1057">
        <v>2630</v>
      </c>
      <c r="AQ7" s="1057"/>
      <c r="AR7" s="1057"/>
      <c r="AS7" s="1057"/>
      <c r="AT7" s="1057"/>
      <c r="AU7" s="1058"/>
      <c r="AV7" s="1058"/>
      <c r="AW7" s="1058"/>
      <c r="AX7" s="1058"/>
      <c r="AY7" s="1059"/>
      <c r="AZ7" s="96"/>
      <c r="BA7" s="96"/>
      <c r="BB7" s="96"/>
      <c r="BC7" s="96"/>
      <c r="BD7" s="96"/>
      <c r="BE7" s="97"/>
      <c r="BF7" s="97"/>
      <c r="BG7" s="97"/>
      <c r="BH7" s="97"/>
      <c r="BI7" s="97"/>
      <c r="BJ7" s="97"/>
      <c r="BK7" s="97"/>
      <c r="BL7" s="97"/>
      <c r="BM7" s="97"/>
      <c r="BN7" s="97"/>
      <c r="BO7" s="97"/>
      <c r="BP7" s="97"/>
      <c r="BQ7" s="100">
        <v>1</v>
      </c>
      <c r="BR7" s="101"/>
      <c r="BS7" s="1060" t="s">
        <v>319</v>
      </c>
      <c r="BT7" s="1061"/>
      <c r="BU7" s="1061"/>
      <c r="BV7" s="1061"/>
      <c r="BW7" s="1061"/>
      <c r="BX7" s="1061"/>
      <c r="BY7" s="1061"/>
      <c r="BZ7" s="1061"/>
      <c r="CA7" s="1061"/>
      <c r="CB7" s="1061"/>
      <c r="CC7" s="1061"/>
      <c r="CD7" s="1061"/>
      <c r="CE7" s="1061"/>
      <c r="CF7" s="1061"/>
      <c r="CG7" s="1062"/>
      <c r="CH7" s="1053">
        <v>-15</v>
      </c>
      <c r="CI7" s="1054"/>
      <c r="CJ7" s="1054"/>
      <c r="CK7" s="1054"/>
      <c r="CL7" s="1055"/>
      <c r="CM7" s="1053">
        <v>103</v>
      </c>
      <c r="CN7" s="1054"/>
      <c r="CO7" s="1054"/>
      <c r="CP7" s="1054"/>
      <c r="CQ7" s="1055"/>
      <c r="CR7" s="1053">
        <v>50</v>
      </c>
      <c r="CS7" s="1054"/>
      <c r="CT7" s="1054"/>
      <c r="CU7" s="1054"/>
      <c r="CV7" s="1055"/>
      <c r="CW7" s="1053">
        <v>2</v>
      </c>
      <c r="CX7" s="1054"/>
      <c r="CY7" s="1054"/>
      <c r="CZ7" s="1054"/>
      <c r="DA7" s="1055"/>
      <c r="DB7" s="1053" t="s">
        <v>320</v>
      </c>
      <c r="DC7" s="1054"/>
      <c r="DD7" s="1054"/>
      <c r="DE7" s="1054"/>
      <c r="DF7" s="1055"/>
      <c r="DG7" s="1053" t="s">
        <v>320</v>
      </c>
      <c r="DH7" s="1054"/>
      <c r="DI7" s="1054"/>
      <c r="DJ7" s="1054"/>
      <c r="DK7" s="1055"/>
      <c r="DL7" s="1053" t="s">
        <v>320</v>
      </c>
      <c r="DM7" s="1054"/>
      <c r="DN7" s="1054"/>
      <c r="DO7" s="1054"/>
      <c r="DP7" s="1055"/>
      <c r="DQ7" s="1053" t="s">
        <v>320</v>
      </c>
      <c r="DR7" s="1054"/>
      <c r="DS7" s="1054"/>
      <c r="DT7" s="1054"/>
      <c r="DU7" s="1055"/>
      <c r="DV7" s="1060"/>
      <c r="DW7" s="1061"/>
      <c r="DX7" s="1061"/>
      <c r="DY7" s="1061"/>
      <c r="DZ7" s="1080"/>
      <c r="EA7" s="98"/>
    </row>
    <row r="8" spans="1:131" s="99" customFormat="1" ht="26.25" customHeight="1" x14ac:dyDescent="0.15">
      <c r="A8" s="102">
        <v>2</v>
      </c>
      <c r="B8" s="996" t="s">
        <v>321</v>
      </c>
      <c r="C8" s="997"/>
      <c r="D8" s="997"/>
      <c r="E8" s="997"/>
      <c r="F8" s="997"/>
      <c r="G8" s="997"/>
      <c r="H8" s="997"/>
      <c r="I8" s="997"/>
      <c r="J8" s="997"/>
      <c r="K8" s="997"/>
      <c r="L8" s="997"/>
      <c r="M8" s="997"/>
      <c r="N8" s="997"/>
      <c r="O8" s="997"/>
      <c r="P8" s="998"/>
      <c r="Q8" s="1008">
        <v>15</v>
      </c>
      <c r="R8" s="1009"/>
      <c r="S8" s="1009"/>
      <c r="T8" s="1009"/>
      <c r="U8" s="1009"/>
      <c r="V8" s="1009">
        <v>7</v>
      </c>
      <c r="W8" s="1009"/>
      <c r="X8" s="1009"/>
      <c r="Y8" s="1009"/>
      <c r="Z8" s="1009"/>
      <c r="AA8" s="1009">
        <f>Q8-V8</f>
        <v>8</v>
      </c>
      <c r="AB8" s="1009"/>
      <c r="AC8" s="1009"/>
      <c r="AD8" s="1009"/>
      <c r="AE8" s="1010"/>
      <c r="AF8" s="1002">
        <v>8</v>
      </c>
      <c r="AG8" s="1003"/>
      <c r="AH8" s="1003"/>
      <c r="AI8" s="1003"/>
      <c r="AJ8" s="1004"/>
      <c r="AK8" s="1051" t="s">
        <v>320</v>
      </c>
      <c r="AL8" s="1052"/>
      <c r="AM8" s="1052"/>
      <c r="AN8" s="1052"/>
      <c r="AO8" s="1052"/>
      <c r="AP8" s="1052" t="s">
        <v>320</v>
      </c>
      <c r="AQ8" s="1052"/>
      <c r="AR8" s="1052"/>
      <c r="AS8" s="1052"/>
      <c r="AT8" s="1052"/>
      <c r="AU8" s="1049"/>
      <c r="AV8" s="1049"/>
      <c r="AW8" s="1049"/>
      <c r="AX8" s="1049"/>
      <c r="AY8" s="1050"/>
      <c r="AZ8" s="96"/>
      <c r="BA8" s="96"/>
      <c r="BB8" s="96"/>
      <c r="BC8" s="96"/>
      <c r="BD8" s="96"/>
      <c r="BE8" s="97"/>
      <c r="BF8" s="97"/>
      <c r="BG8" s="97"/>
      <c r="BH8" s="97"/>
      <c r="BI8" s="97"/>
      <c r="BJ8" s="97"/>
      <c r="BK8" s="97"/>
      <c r="BL8" s="97"/>
      <c r="BM8" s="97"/>
      <c r="BN8" s="97"/>
      <c r="BO8" s="97"/>
      <c r="BP8" s="97"/>
      <c r="BQ8" s="102">
        <v>2</v>
      </c>
      <c r="BR8" s="103"/>
      <c r="BS8" s="961" t="s">
        <v>322</v>
      </c>
      <c r="BT8" s="962"/>
      <c r="BU8" s="962"/>
      <c r="BV8" s="962"/>
      <c r="BW8" s="962"/>
      <c r="BX8" s="962"/>
      <c r="BY8" s="962"/>
      <c r="BZ8" s="962"/>
      <c r="CA8" s="962"/>
      <c r="CB8" s="962"/>
      <c r="CC8" s="962"/>
      <c r="CD8" s="962"/>
      <c r="CE8" s="962"/>
      <c r="CF8" s="962"/>
      <c r="CG8" s="983"/>
      <c r="CH8" s="958">
        <v>-3</v>
      </c>
      <c r="CI8" s="959"/>
      <c r="CJ8" s="959"/>
      <c r="CK8" s="959"/>
      <c r="CL8" s="960"/>
      <c r="CM8" s="958">
        <v>-8</v>
      </c>
      <c r="CN8" s="959"/>
      <c r="CO8" s="959"/>
      <c r="CP8" s="959"/>
      <c r="CQ8" s="960"/>
      <c r="CR8" s="958">
        <v>36</v>
      </c>
      <c r="CS8" s="959"/>
      <c r="CT8" s="959"/>
      <c r="CU8" s="959"/>
      <c r="CV8" s="960"/>
      <c r="CW8" s="958">
        <v>5</v>
      </c>
      <c r="CX8" s="959"/>
      <c r="CY8" s="959"/>
      <c r="CZ8" s="959"/>
      <c r="DA8" s="960"/>
      <c r="DB8" s="958" t="s">
        <v>320</v>
      </c>
      <c r="DC8" s="959"/>
      <c r="DD8" s="959"/>
      <c r="DE8" s="959"/>
      <c r="DF8" s="960"/>
      <c r="DG8" s="958" t="s">
        <v>320</v>
      </c>
      <c r="DH8" s="959"/>
      <c r="DI8" s="959"/>
      <c r="DJ8" s="959"/>
      <c r="DK8" s="960"/>
      <c r="DL8" s="958" t="s">
        <v>320</v>
      </c>
      <c r="DM8" s="959"/>
      <c r="DN8" s="959"/>
      <c r="DO8" s="959"/>
      <c r="DP8" s="960"/>
      <c r="DQ8" s="958" t="s">
        <v>320</v>
      </c>
      <c r="DR8" s="959"/>
      <c r="DS8" s="959"/>
      <c r="DT8" s="959"/>
      <c r="DU8" s="960"/>
      <c r="DV8" s="961"/>
      <c r="DW8" s="962"/>
      <c r="DX8" s="962"/>
      <c r="DY8" s="962"/>
      <c r="DZ8" s="963"/>
      <c r="EA8" s="98"/>
    </row>
    <row r="9" spans="1:131" s="99" customFormat="1" ht="26.25" customHeight="1" x14ac:dyDescent="0.15">
      <c r="A9" s="102">
        <v>3</v>
      </c>
      <c r="B9" s="996"/>
      <c r="C9" s="997"/>
      <c r="D9" s="997"/>
      <c r="E9" s="997"/>
      <c r="F9" s="997"/>
      <c r="G9" s="997"/>
      <c r="H9" s="997"/>
      <c r="I9" s="997"/>
      <c r="J9" s="997"/>
      <c r="K9" s="997"/>
      <c r="L9" s="997"/>
      <c r="M9" s="997"/>
      <c r="N9" s="997"/>
      <c r="O9" s="997"/>
      <c r="P9" s="998"/>
      <c r="Q9" s="1008"/>
      <c r="R9" s="1009"/>
      <c r="S9" s="1009"/>
      <c r="T9" s="1009"/>
      <c r="U9" s="1009"/>
      <c r="V9" s="1009"/>
      <c r="W9" s="1009"/>
      <c r="X9" s="1009"/>
      <c r="Y9" s="1009"/>
      <c r="Z9" s="1009"/>
      <c r="AA9" s="1009"/>
      <c r="AB9" s="1009"/>
      <c r="AC9" s="1009"/>
      <c r="AD9" s="1009"/>
      <c r="AE9" s="1010"/>
      <c r="AF9" s="1002"/>
      <c r="AG9" s="1003"/>
      <c r="AH9" s="1003"/>
      <c r="AI9" s="1003"/>
      <c r="AJ9" s="1004"/>
      <c r="AK9" s="1051"/>
      <c r="AL9" s="1052"/>
      <c r="AM9" s="1052"/>
      <c r="AN9" s="1052"/>
      <c r="AO9" s="1052"/>
      <c r="AP9" s="1052"/>
      <c r="AQ9" s="1052"/>
      <c r="AR9" s="1052"/>
      <c r="AS9" s="1052"/>
      <c r="AT9" s="1052"/>
      <c r="AU9" s="1049"/>
      <c r="AV9" s="1049"/>
      <c r="AW9" s="1049"/>
      <c r="AX9" s="1049"/>
      <c r="AY9" s="1050"/>
      <c r="AZ9" s="96"/>
      <c r="BA9" s="96"/>
      <c r="BB9" s="96"/>
      <c r="BC9" s="96"/>
      <c r="BD9" s="96"/>
      <c r="BE9" s="97"/>
      <c r="BF9" s="97"/>
      <c r="BG9" s="97"/>
      <c r="BH9" s="97"/>
      <c r="BI9" s="97"/>
      <c r="BJ9" s="97"/>
      <c r="BK9" s="97"/>
      <c r="BL9" s="97"/>
      <c r="BM9" s="97"/>
      <c r="BN9" s="97"/>
      <c r="BO9" s="97"/>
      <c r="BP9" s="97"/>
      <c r="BQ9" s="102">
        <v>3</v>
      </c>
      <c r="BR9" s="103"/>
      <c r="BS9" s="961" t="s">
        <v>323</v>
      </c>
      <c r="BT9" s="962"/>
      <c r="BU9" s="962"/>
      <c r="BV9" s="962"/>
      <c r="BW9" s="962"/>
      <c r="BX9" s="962"/>
      <c r="BY9" s="962"/>
      <c r="BZ9" s="962"/>
      <c r="CA9" s="962"/>
      <c r="CB9" s="962"/>
      <c r="CC9" s="962"/>
      <c r="CD9" s="962"/>
      <c r="CE9" s="962"/>
      <c r="CF9" s="962"/>
      <c r="CG9" s="983"/>
      <c r="CH9" s="958">
        <v>-1</v>
      </c>
      <c r="CI9" s="959"/>
      <c r="CJ9" s="959"/>
      <c r="CK9" s="959"/>
      <c r="CL9" s="960"/>
      <c r="CM9" s="958">
        <v>12</v>
      </c>
      <c r="CN9" s="959"/>
      <c r="CO9" s="959"/>
      <c r="CP9" s="959"/>
      <c r="CQ9" s="960"/>
      <c r="CR9" s="958">
        <v>0</v>
      </c>
      <c r="CS9" s="959"/>
      <c r="CT9" s="959"/>
      <c r="CU9" s="959"/>
      <c r="CV9" s="960"/>
      <c r="CW9" s="958" t="s">
        <v>320</v>
      </c>
      <c r="CX9" s="959"/>
      <c r="CY9" s="959"/>
      <c r="CZ9" s="959"/>
      <c r="DA9" s="960"/>
      <c r="DB9" s="958" t="s">
        <v>320</v>
      </c>
      <c r="DC9" s="959"/>
      <c r="DD9" s="959"/>
      <c r="DE9" s="959"/>
      <c r="DF9" s="960"/>
      <c r="DG9" s="958">
        <v>6</v>
      </c>
      <c r="DH9" s="959"/>
      <c r="DI9" s="959"/>
      <c r="DJ9" s="959"/>
      <c r="DK9" s="960"/>
      <c r="DL9" s="958" t="s">
        <v>320</v>
      </c>
      <c r="DM9" s="959"/>
      <c r="DN9" s="959"/>
      <c r="DO9" s="959"/>
      <c r="DP9" s="960"/>
      <c r="DQ9" s="958" t="s">
        <v>320</v>
      </c>
      <c r="DR9" s="959"/>
      <c r="DS9" s="959"/>
      <c r="DT9" s="959"/>
      <c r="DU9" s="960"/>
      <c r="DV9" s="961"/>
      <c r="DW9" s="962"/>
      <c r="DX9" s="962"/>
      <c r="DY9" s="962"/>
      <c r="DZ9" s="963"/>
      <c r="EA9" s="98"/>
    </row>
    <row r="10" spans="1:131" s="99" customFormat="1" ht="26.25" customHeight="1" x14ac:dyDescent="0.15">
      <c r="A10" s="102">
        <v>4</v>
      </c>
      <c r="B10" s="996"/>
      <c r="C10" s="997"/>
      <c r="D10" s="997"/>
      <c r="E10" s="997"/>
      <c r="F10" s="997"/>
      <c r="G10" s="997"/>
      <c r="H10" s="997"/>
      <c r="I10" s="997"/>
      <c r="J10" s="997"/>
      <c r="K10" s="997"/>
      <c r="L10" s="997"/>
      <c r="M10" s="997"/>
      <c r="N10" s="997"/>
      <c r="O10" s="997"/>
      <c r="P10" s="998"/>
      <c r="Q10" s="1008"/>
      <c r="R10" s="1009"/>
      <c r="S10" s="1009"/>
      <c r="T10" s="1009"/>
      <c r="U10" s="1009"/>
      <c r="V10" s="1009"/>
      <c r="W10" s="1009"/>
      <c r="X10" s="1009"/>
      <c r="Y10" s="1009"/>
      <c r="Z10" s="1009"/>
      <c r="AA10" s="1009"/>
      <c r="AB10" s="1009"/>
      <c r="AC10" s="1009"/>
      <c r="AD10" s="1009"/>
      <c r="AE10" s="1010"/>
      <c r="AF10" s="1002"/>
      <c r="AG10" s="1003"/>
      <c r="AH10" s="1003"/>
      <c r="AI10" s="1003"/>
      <c r="AJ10" s="1004"/>
      <c r="AK10" s="1051"/>
      <c r="AL10" s="1052"/>
      <c r="AM10" s="1052"/>
      <c r="AN10" s="1052"/>
      <c r="AO10" s="1052"/>
      <c r="AP10" s="1052"/>
      <c r="AQ10" s="1052"/>
      <c r="AR10" s="1052"/>
      <c r="AS10" s="1052"/>
      <c r="AT10" s="1052"/>
      <c r="AU10" s="1049"/>
      <c r="AV10" s="1049"/>
      <c r="AW10" s="1049"/>
      <c r="AX10" s="1049"/>
      <c r="AY10" s="1050"/>
      <c r="AZ10" s="96"/>
      <c r="BA10" s="96"/>
      <c r="BB10" s="96"/>
      <c r="BC10" s="96"/>
      <c r="BD10" s="96"/>
      <c r="BE10" s="97"/>
      <c r="BF10" s="97"/>
      <c r="BG10" s="97"/>
      <c r="BH10" s="97"/>
      <c r="BI10" s="97"/>
      <c r="BJ10" s="97"/>
      <c r="BK10" s="97"/>
      <c r="BL10" s="97"/>
      <c r="BM10" s="97"/>
      <c r="BN10" s="97"/>
      <c r="BO10" s="97"/>
      <c r="BP10" s="97"/>
      <c r="BQ10" s="102">
        <v>4</v>
      </c>
      <c r="BR10" s="103"/>
      <c r="BS10" s="961"/>
      <c r="BT10" s="962"/>
      <c r="BU10" s="962"/>
      <c r="BV10" s="962"/>
      <c r="BW10" s="962"/>
      <c r="BX10" s="962"/>
      <c r="BY10" s="962"/>
      <c r="BZ10" s="962"/>
      <c r="CA10" s="962"/>
      <c r="CB10" s="962"/>
      <c r="CC10" s="962"/>
      <c r="CD10" s="962"/>
      <c r="CE10" s="962"/>
      <c r="CF10" s="962"/>
      <c r="CG10" s="983"/>
      <c r="CH10" s="958"/>
      <c r="CI10" s="959"/>
      <c r="CJ10" s="959"/>
      <c r="CK10" s="959"/>
      <c r="CL10" s="960"/>
      <c r="CM10" s="958"/>
      <c r="CN10" s="959"/>
      <c r="CO10" s="959"/>
      <c r="CP10" s="959"/>
      <c r="CQ10" s="960"/>
      <c r="CR10" s="958"/>
      <c r="CS10" s="959"/>
      <c r="CT10" s="959"/>
      <c r="CU10" s="959"/>
      <c r="CV10" s="960"/>
      <c r="CW10" s="958"/>
      <c r="CX10" s="959"/>
      <c r="CY10" s="959"/>
      <c r="CZ10" s="959"/>
      <c r="DA10" s="960"/>
      <c r="DB10" s="958"/>
      <c r="DC10" s="959"/>
      <c r="DD10" s="959"/>
      <c r="DE10" s="959"/>
      <c r="DF10" s="960"/>
      <c r="DG10" s="958"/>
      <c r="DH10" s="959"/>
      <c r="DI10" s="959"/>
      <c r="DJ10" s="959"/>
      <c r="DK10" s="960"/>
      <c r="DL10" s="958"/>
      <c r="DM10" s="959"/>
      <c r="DN10" s="959"/>
      <c r="DO10" s="959"/>
      <c r="DP10" s="960"/>
      <c r="DQ10" s="958"/>
      <c r="DR10" s="959"/>
      <c r="DS10" s="959"/>
      <c r="DT10" s="959"/>
      <c r="DU10" s="960"/>
      <c r="DV10" s="961"/>
      <c r="DW10" s="962"/>
      <c r="DX10" s="962"/>
      <c r="DY10" s="962"/>
      <c r="DZ10" s="963"/>
      <c r="EA10" s="98"/>
    </row>
    <row r="11" spans="1:131" s="99" customFormat="1" ht="26.25" customHeight="1" x14ac:dyDescent="0.15">
      <c r="A11" s="102">
        <v>5</v>
      </c>
      <c r="B11" s="996"/>
      <c r="C11" s="997"/>
      <c r="D11" s="997"/>
      <c r="E11" s="997"/>
      <c r="F11" s="997"/>
      <c r="G11" s="997"/>
      <c r="H11" s="997"/>
      <c r="I11" s="997"/>
      <c r="J11" s="997"/>
      <c r="K11" s="997"/>
      <c r="L11" s="997"/>
      <c r="M11" s="997"/>
      <c r="N11" s="997"/>
      <c r="O11" s="997"/>
      <c r="P11" s="998"/>
      <c r="Q11" s="1008"/>
      <c r="R11" s="1009"/>
      <c r="S11" s="1009"/>
      <c r="T11" s="1009"/>
      <c r="U11" s="1009"/>
      <c r="V11" s="1009"/>
      <c r="W11" s="1009"/>
      <c r="X11" s="1009"/>
      <c r="Y11" s="1009"/>
      <c r="Z11" s="1009"/>
      <c r="AA11" s="1009"/>
      <c r="AB11" s="1009"/>
      <c r="AC11" s="1009"/>
      <c r="AD11" s="1009"/>
      <c r="AE11" s="1010"/>
      <c r="AF11" s="1002"/>
      <c r="AG11" s="1003"/>
      <c r="AH11" s="1003"/>
      <c r="AI11" s="1003"/>
      <c r="AJ11" s="1004"/>
      <c r="AK11" s="1051"/>
      <c r="AL11" s="1052"/>
      <c r="AM11" s="1052"/>
      <c r="AN11" s="1052"/>
      <c r="AO11" s="1052"/>
      <c r="AP11" s="1052"/>
      <c r="AQ11" s="1052"/>
      <c r="AR11" s="1052"/>
      <c r="AS11" s="1052"/>
      <c r="AT11" s="1052"/>
      <c r="AU11" s="1049"/>
      <c r="AV11" s="1049"/>
      <c r="AW11" s="1049"/>
      <c r="AX11" s="1049"/>
      <c r="AY11" s="1050"/>
      <c r="AZ11" s="96"/>
      <c r="BA11" s="96"/>
      <c r="BB11" s="96"/>
      <c r="BC11" s="96"/>
      <c r="BD11" s="96"/>
      <c r="BE11" s="97"/>
      <c r="BF11" s="97"/>
      <c r="BG11" s="97"/>
      <c r="BH11" s="97"/>
      <c r="BI11" s="97"/>
      <c r="BJ11" s="97"/>
      <c r="BK11" s="97"/>
      <c r="BL11" s="97"/>
      <c r="BM11" s="97"/>
      <c r="BN11" s="97"/>
      <c r="BO11" s="97"/>
      <c r="BP11" s="97"/>
      <c r="BQ11" s="102">
        <v>5</v>
      </c>
      <c r="BR11" s="103"/>
      <c r="BS11" s="961"/>
      <c r="BT11" s="962"/>
      <c r="BU11" s="962"/>
      <c r="BV11" s="962"/>
      <c r="BW11" s="962"/>
      <c r="BX11" s="962"/>
      <c r="BY11" s="962"/>
      <c r="BZ11" s="962"/>
      <c r="CA11" s="962"/>
      <c r="CB11" s="962"/>
      <c r="CC11" s="962"/>
      <c r="CD11" s="962"/>
      <c r="CE11" s="962"/>
      <c r="CF11" s="962"/>
      <c r="CG11" s="983"/>
      <c r="CH11" s="958"/>
      <c r="CI11" s="959"/>
      <c r="CJ11" s="959"/>
      <c r="CK11" s="959"/>
      <c r="CL11" s="960"/>
      <c r="CM11" s="958"/>
      <c r="CN11" s="959"/>
      <c r="CO11" s="959"/>
      <c r="CP11" s="959"/>
      <c r="CQ11" s="960"/>
      <c r="CR11" s="958"/>
      <c r="CS11" s="959"/>
      <c r="CT11" s="959"/>
      <c r="CU11" s="959"/>
      <c r="CV11" s="960"/>
      <c r="CW11" s="958"/>
      <c r="CX11" s="959"/>
      <c r="CY11" s="959"/>
      <c r="CZ11" s="959"/>
      <c r="DA11" s="960"/>
      <c r="DB11" s="958"/>
      <c r="DC11" s="959"/>
      <c r="DD11" s="959"/>
      <c r="DE11" s="959"/>
      <c r="DF11" s="960"/>
      <c r="DG11" s="958"/>
      <c r="DH11" s="959"/>
      <c r="DI11" s="959"/>
      <c r="DJ11" s="959"/>
      <c r="DK11" s="960"/>
      <c r="DL11" s="958"/>
      <c r="DM11" s="959"/>
      <c r="DN11" s="959"/>
      <c r="DO11" s="959"/>
      <c r="DP11" s="960"/>
      <c r="DQ11" s="958"/>
      <c r="DR11" s="959"/>
      <c r="DS11" s="959"/>
      <c r="DT11" s="959"/>
      <c r="DU11" s="960"/>
      <c r="DV11" s="961"/>
      <c r="DW11" s="962"/>
      <c r="DX11" s="962"/>
      <c r="DY11" s="962"/>
      <c r="DZ11" s="963"/>
      <c r="EA11" s="98"/>
    </row>
    <row r="12" spans="1:131" s="99" customFormat="1" ht="26.25" customHeight="1" x14ac:dyDescent="0.15">
      <c r="A12" s="102">
        <v>6</v>
      </c>
      <c r="B12" s="996"/>
      <c r="C12" s="997"/>
      <c r="D12" s="997"/>
      <c r="E12" s="997"/>
      <c r="F12" s="997"/>
      <c r="G12" s="997"/>
      <c r="H12" s="997"/>
      <c r="I12" s="997"/>
      <c r="J12" s="997"/>
      <c r="K12" s="997"/>
      <c r="L12" s="997"/>
      <c r="M12" s="997"/>
      <c r="N12" s="997"/>
      <c r="O12" s="997"/>
      <c r="P12" s="998"/>
      <c r="Q12" s="1008"/>
      <c r="R12" s="1009"/>
      <c r="S12" s="1009"/>
      <c r="T12" s="1009"/>
      <c r="U12" s="1009"/>
      <c r="V12" s="1009"/>
      <c r="W12" s="1009"/>
      <c r="X12" s="1009"/>
      <c r="Y12" s="1009"/>
      <c r="Z12" s="1009"/>
      <c r="AA12" s="1009"/>
      <c r="AB12" s="1009"/>
      <c r="AC12" s="1009"/>
      <c r="AD12" s="1009"/>
      <c r="AE12" s="1010"/>
      <c r="AF12" s="1002"/>
      <c r="AG12" s="1003"/>
      <c r="AH12" s="1003"/>
      <c r="AI12" s="1003"/>
      <c r="AJ12" s="1004"/>
      <c r="AK12" s="1051"/>
      <c r="AL12" s="1052"/>
      <c r="AM12" s="1052"/>
      <c r="AN12" s="1052"/>
      <c r="AO12" s="1052"/>
      <c r="AP12" s="1052"/>
      <c r="AQ12" s="1052"/>
      <c r="AR12" s="1052"/>
      <c r="AS12" s="1052"/>
      <c r="AT12" s="1052"/>
      <c r="AU12" s="1049"/>
      <c r="AV12" s="1049"/>
      <c r="AW12" s="1049"/>
      <c r="AX12" s="1049"/>
      <c r="AY12" s="1050"/>
      <c r="AZ12" s="96"/>
      <c r="BA12" s="96"/>
      <c r="BB12" s="96"/>
      <c r="BC12" s="96"/>
      <c r="BD12" s="96"/>
      <c r="BE12" s="97"/>
      <c r="BF12" s="97"/>
      <c r="BG12" s="97"/>
      <c r="BH12" s="97"/>
      <c r="BI12" s="97"/>
      <c r="BJ12" s="97"/>
      <c r="BK12" s="97"/>
      <c r="BL12" s="97"/>
      <c r="BM12" s="97"/>
      <c r="BN12" s="97"/>
      <c r="BO12" s="97"/>
      <c r="BP12" s="97"/>
      <c r="BQ12" s="102">
        <v>6</v>
      </c>
      <c r="BR12" s="103"/>
      <c r="BS12" s="961"/>
      <c r="BT12" s="962"/>
      <c r="BU12" s="962"/>
      <c r="BV12" s="962"/>
      <c r="BW12" s="962"/>
      <c r="BX12" s="962"/>
      <c r="BY12" s="962"/>
      <c r="BZ12" s="962"/>
      <c r="CA12" s="962"/>
      <c r="CB12" s="962"/>
      <c r="CC12" s="962"/>
      <c r="CD12" s="962"/>
      <c r="CE12" s="962"/>
      <c r="CF12" s="962"/>
      <c r="CG12" s="983"/>
      <c r="CH12" s="958"/>
      <c r="CI12" s="959"/>
      <c r="CJ12" s="959"/>
      <c r="CK12" s="959"/>
      <c r="CL12" s="960"/>
      <c r="CM12" s="958"/>
      <c r="CN12" s="959"/>
      <c r="CO12" s="959"/>
      <c r="CP12" s="959"/>
      <c r="CQ12" s="960"/>
      <c r="CR12" s="958"/>
      <c r="CS12" s="959"/>
      <c r="CT12" s="959"/>
      <c r="CU12" s="959"/>
      <c r="CV12" s="960"/>
      <c r="CW12" s="958"/>
      <c r="CX12" s="959"/>
      <c r="CY12" s="959"/>
      <c r="CZ12" s="959"/>
      <c r="DA12" s="960"/>
      <c r="DB12" s="958"/>
      <c r="DC12" s="959"/>
      <c r="DD12" s="959"/>
      <c r="DE12" s="959"/>
      <c r="DF12" s="960"/>
      <c r="DG12" s="958"/>
      <c r="DH12" s="959"/>
      <c r="DI12" s="959"/>
      <c r="DJ12" s="959"/>
      <c r="DK12" s="960"/>
      <c r="DL12" s="958"/>
      <c r="DM12" s="959"/>
      <c r="DN12" s="959"/>
      <c r="DO12" s="959"/>
      <c r="DP12" s="960"/>
      <c r="DQ12" s="958"/>
      <c r="DR12" s="959"/>
      <c r="DS12" s="959"/>
      <c r="DT12" s="959"/>
      <c r="DU12" s="960"/>
      <c r="DV12" s="961"/>
      <c r="DW12" s="962"/>
      <c r="DX12" s="962"/>
      <c r="DY12" s="962"/>
      <c r="DZ12" s="963"/>
      <c r="EA12" s="98"/>
    </row>
    <row r="13" spans="1:131" s="99" customFormat="1" ht="26.25" customHeight="1" x14ac:dyDescent="0.15">
      <c r="A13" s="102">
        <v>7</v>
      </c>
      <c r="B13" s="996"/>
      <c r="C13" s="997"/>
      <c r="D13" s="997"/>
      <c r="E13" s="997"/>
      <c r="F13" s="997"/>
      <c r="G13" s="997"/>
      <c r="H13" s="997"/>
      <c r="I13" s="997"/>
      <c r="J13" s="997"/>
      <c r="K13" s="997"/>
      <c r="L13" s="997"/>
      <c r="M13" s="997"/>
      <c r="N13" s="997"/>
      <c r="O13" s="997"/>
      <c r="P13" s="998"/>
      <c r="Q13" s="1008"/>
      <c r="R13" s="1009"/>
      <c r="S13" s="1009"/>
      <c r="T13" s="1009"/>
      <c r="U13" s="1009"/>
      <c r="V13" s="1009"/>
      <c r="W13" s="1009"/>
      <c r="X13" s="1009"/>
      <c r="Y13" s="1009"/>
      <c r="Z13" s="1009"/>
      <c r="AA13" s="1009"/>
      <c r="AB13" s="1009"/>
      <c r="AC13" s="1009"/>
      <c r="AD13" s="1009"/>
      <c r="AE13" s="1010"/>
      <c r="AF13" s="1002"/>
      <c r="AG13" s="1003"/>
      <c r="AH13" s="1003"/>
      <c r="AI13" s="1003"/>
      <c r="AJ13" s="1004"/>
      <c r="AK13" s="1051"/>
      <c r="AL13" s="1052"/>
      <c r="AM13" s="1052"/>
      <c r="AN13" s="1052"/>
      <c r="AO13" s="1052"/>
      <c r="AP13" s="1052"/>
      <c r="AQ13" s="1052"/>
      <c r="AR13" s="1052"/>
      <c r="AS13" s="1052"/>
      <c r="AT13" s="1052"/>
      <c r="AU13" s="1049"/>
      <c r="AV13" s="1049"/>
      <c r="AW13" s="1049"/>
      <c r="AX13" s="1049"/>
      <c r="AY13" s="1050"/>
      <c r="AZ13" s="96"/>
      <c r="BA13" s="96"/>
      <c r="BB13" s="96"/>
      <c r="BC13" s="96"/>
      <c r="BD13" s="96"/>
      <c r="BE13" s="97"/>
      <c r="BF13" s="97"/>
      <c r="BG13" s="97"/>
      <c r="BH13" s="97"/>
      <c r="BI13" s="97"/>
      <c r="BJ13" s="97"/>
      <c r="BK13" s="97"/>
      <c r="BL13" s="97"/>
      <c r="BM13" s="97"/>
      <c r="BN13" s="97"/>
      <c r="BO13" s="97"/>
      <c r="BP13" s="97"/>
      <c r="BQ13" s="102">
        <v>7</v>
      </c>
      <c r="BR13" s="103"/>
      <c r="BS13" s="961"/>
      <c r="BT13" s="962"/>
      <c r="BU13" s="962"/>
      <c r="BV13" s="962"/>
      <c r="BW13" s="962"/>
      <c r="BX13" s="962"/>
      <c r="BY13" s="962"/>
      <c r="BZ13" s="962"/>
      <c r="CA13" s="962"/>
      <c r="CB13" s="962"/>
      <c r="CC13" s="962"/>
      <c r="CD13" s="962"/>
      <c r="CE13" s="962"/>
      <c r="CF13" s="962"/>
      <c r="CG13" s="983"/>
      <c r="CH13" s="958"/>
      <c r="CI13" s="959"/>
      <c r="CJ13" s="959"/>
      <c r="CK13" s="959"/>
      <c r="CL13" s="960"/>
      <c r="CM13" s="958"/>
      <c r="CN13" s="959"/>
      <c r="CO13" s="959"/>
      <c r="CP13" s="959"/>
      <c r="CQ13" s="960"/>
      <c r="CR13" s="958"/>
      <c r="CS13" s="959"/>
      <c r="CT13" s="959"/>
      <c r="CU13" s="959"/>
      <c r="CV13" s="960"/>
      <c r="CW13" s="958"/>
      <c r="CX13" s="959"/>
      <c r="CY13" s="959"/>
      <c r="CZ13" s="959"/>
      <c r="DA13" s="960"/>
      <c r="DB13" s="958"/>
      <c r="DC13" s="959"/>
      <c r="DD13" s="959"/>
      <c r="DE13" s="959"/>
      <c r="DF13" s="960"/>
      <c r="DG13" s="958"/>
      <c r="DH13" s="959"/>
      <c r="DI13" s="959"/>
      <c r="DJ13" s="959"/>
      <c r="DK13" s="960"/>
      <c r="DL13" s="958"/>
      <c r="DM13" s="959"/>
      <c r="DN13" s="959"/>
      <c r="DO13" s="959"/>
      <c r="DP13" s="960"/>
      <c r="DQ13" s="958"/>
      <c r="DR13" s="959"/>
      <c r="DS13" s="959"/>
      <c r="DT13" s="959"/>
      <c r="DU13" s="960"/>
      <c r="DV13" s="961"/>
      <c r="DW13" s="962"/>
      <c r="DX13" s="962"/>
      <c r="DY13" s="962"/>
      <c r="DZ13" s="963"/>
      <c r="EA13" s="98"/>
    </row>
    <row r="14" spans="1:131" s="99" customFormat="1" ht="26.25" customHeight="1" x14ac:dyDescent="0.15">
      <c r="A14" s="102">
        <v>8</v>
      </c>
      <c r="B14" s="996"/>
      <c r="C14" s="997"/>
      <c r="D14" s="997"/>
      <c r="E14" s="997"/>
      <c r="F14" s="997"/>
      <c r="G14" s="997"/>
      <c r="H14" s="997"/>
      <c r="I14" s="997"/>
      <c r="J14" s="997"/>
      <c r="K14" s="997"/>
      <c r="L14" s="997"/>
      <c r="M14" s="997"/>
      <c r="N14" s="997"/>
      <c r="O14" s="997"/>
      <c r="P14" s="998"/>
      <c r="Q14" s="1008"/>
      <c r="R14" s="1009"/>
      <c r="S14" s="1009"/>
      <c r="T14" s="1009"/>
      <c r="U14" s="1009"/>
      <c r="V14" s="1009"/>
      <c r="W14" s="1009"/>
      <c r="X14" s="1009"/>
      <c r="Y14" s="1009"/>
      <c r="Z14" s="1009"/>
      <c r="AA14" s="1009"/>
      <c r="AB14" s="1009"/>
      <c r="AC14" s="1009"/>
      <c r="AD14" s="1009"/>
      <c r="AE14" s="1010"/>
      <c r="AF14" s="1002"/>
      <c r="AG14" s="1003"/>
      <c r="AH14" s="1003"/>
      <c r="AI14" s="1003"/>
      <c r="AJ14" s="1004"/>
      <c r="AK14" s="1051"/>
      <c r="AL14" s="1052"/>
      <c r="AM14" s="1052"/>
      <c r="AN14" s="1052"/>
      <c r="AO14" s="1052"/>
      <c r="AP14" s="1052"/>
      <c r="AQ14" s="1052"/>
      <c r="AR14" s="1052"/>
      <c r="AS14" s="1052"/>
      <c r="AT14" s="1052"/>
      <c r="AU14" s="1049"/>
      <c r="AV14" s="1049"/>
      <c r="AW14" s="1049"/>
      <c r="AX14" s="1049"/>
      <c r="AY14" s="1050"/>
      <c r="AZ14" s="96"/>
      <c r="BA14" s="96"/>
      <c r="BB14" s="96"/>
      <c r="BC14" s="96"/>
      <c r="BD14" s="96"/>
      <c r="BE14" s="97"/>
      <c r="BF14" s="97"/>
      <c r="BG14" s="97"/>
      <c r="BH14" s="97"/>
      <c r="BI14" s="97"/>
      <c r="BJ14" s="97"/>
      <c r="BK14" s="97"/>
      <c r="BL14" s="97"/>
      <c r="BM14" s="97"/>
      <c r="BN14" s="97"/>
      <c r="BO14" s="97"/>
      <c r="BP14" s="97"/>
      <c r="BQ14" s="102">
        <v>8</v>
      </c>
      <c r="BR14" s="103"/>
      <c r="BS14" s="961"/>
      <c r="BT14" s="962"/>
      <c r="BU14" s="962"/>
      <c r="BV14" s="962"/>
      <c r="BW14" s="962"/>
      <c r="BX14" s="962"/>
      <c r="BY14" s="962"/>
      <c r="BZ14" s="962"/>
      <c r="CA14" s="962"/>
      <c r="CB14" s="962"/>
      <c r="CC14" s="962"/>
      <c r="CD14" s="962"/>
      <c r="CE14" s="962"/>
      <c r="CF14" s="962"/>
      <c r="CG14" s="983"/>
      <c r="CH14" s="958"/>
      <c r="CI14" s="959"/>
      <c r="CJ14" s="959"/>
      <c r="CK14" s="959"/>
      <c r="CL14" s="960"/>
      <c r="CM14" s="958"/>
      <c r="CN14" s="959"/>
      <c r="CO14" s="959"/>
      <c r="CP14" s="959"/>
      <c r="CQ14" s="960"/>
      <c r="CR14" s="958"/>
      <c r="CS14" s="959"/>
      <c r="CT14" s="959"/>
      <c r="CU14" s="959"/>
      <c r="CV14" s="960"/>
      <c r="CW14" s="958"/>
      <c r="CX14" s="959"/>
      <c r="CY14" s="959"/>
      <c r="CZ14" s="959"/>
      <c r="DA14" s="960"/>
      <c r="DB14" s="958"/>
      <c r="DC14" s="959"/>
      <c r="DD14" s="959"/>
      <c r="DE14" s="959"/>
      <c r="DF14" s="960"/>
      <c r="DG14" s="958"/>
      <c r="DH14" s="959"/>
      <c r="DI14" s="959"/>
      <c r="DJ14" s="959"/>
      <c r="DK14" s="960"/>
      <c r="DL14" s="958"/>
      <c r="DM14" s="959"/>
      <c r="DN14" s="959"/>
      <c r="DO14" s="959"/>
      <c r="DP14" s="960"/>
      <c r="DQ14" s="958"/>
      <c r="DR14" s="959"/>
      <c r="DS14" s="959"/>
      <c r="DT14" s="959"/>
      <c r="DU14" s="960"/>
      <c r="DV14" s="961"/>
      <c r="DW14" s="962"/>
      <c r="DX14" s="962"/>
      <c r="DY14" s="962"/>
      <c r="DZ14" s="963"/>
      <c r="EA14" s="98"/>
    </row>
    <row r="15" spans="1:131" s="99" customFormat="1" ht="26.25" customHeight="1" x14ac:dyDescent="0.15">
      <c r="A15" s="102">
        <v>9</v>
      </c>
      <c r="B15" s="996"/>
      <c r="C15" s="997"/>
      <c r="D15" s="997"/>
      <c r="E15" s="997"/>
      <c r="F15" s="997"/>
      <c r="G15" s="997"/>
      <c r="H15" s="997"/>
      <c r="I15" s="997"/>
      <c r="J15" s="997"/>
      <c r="K15" s="997"/>
      <c r="L15" s="997"/>
      <c r="M15" s="997"/>
      <c r="N15" s="997"/>
      <c r="O15" s="997"/>
      <c r="P15" s="998"/>
      <c r="Q15" s="1008"/>
      <c r="R15" s="1009"/>
      <c r="S15" s="1009"/>
      <c r="T15" s="1009"/>
      <c r="U15" s="1009"/>
      <c r="V15" s="1009"/>
      <c r="W15" s="1009"/>
      <c r="X15" s="1009"/>
      <c r="Y15" s="1009"/>
      <c r="Z15" s="1009"/>
      <c r="AA15" s="1009"/>
      <c r="AB15" s="1009"/>
      <c r="AC15" s="1009"/>
      <c r="AD15" s="1009"/>
      <c r="AE15" s="1010"/>
      <c r="AF15" s="1002"/>
      <c r="AG15" s="1003"/>
      <c r="AH15" s="1003"/>
      <c r="AI15" s="1003"/>
      <c r="AJ15" s="1004"/>
      <c r="AK15" s="1051"/>
      <c r="AL15" s="1052"/>
      <c r="AM15" s="1052"/>
      <c r="AN15" s="1052"/>
      <c r="AO15" s="1052"/>
      <c r="AP15" s="1052"/>
      <c r="AQ15" s="1052"/>
      <c r="AR15" s="1052"/>
      <c r="AS15" s="1052"/>
      <c r="AT15" s="1052"/>
      <c r="AU15" s="1049"/>
      <c r="AV15" s="1049"/>
      <c r="AW15" s="1049"/>
      <c r="AX15" s="1049"/>
      <c r="AY15" s="1050"/>
      <c r="AZ15" s="96"/>
      <c r="BA15" s="96"/>
      <c r="BB15" s="96"/>
      <c r="BC15" s="96"/>
      <c r="BD15" s="96"/>
      <c r="BE15" s="97"/>
      <c r="BF15" s="97"/>
      <c r="BG15" s="97"/>
      <c r="BH15" s="97"/>
      <c r="BI15" s="97"/>
      <c r="BJ15" s="97"/>
      <c r="BK15" s="97"/>
      <c r="BL15" s="97"/>
      <c r="BM15" s="97"/>
      <c r="BN15" s="97"/>
      <c r="BO15" s="97"/>
      <c r="BP15" s="97"/>
      <c r="BQ15" s="102">
        <v>9</v>
      </c>
      <c r="BR15" s="103"/>
      <c r="BS15" s="961"/>
      <c r="BT15" s="962"/>
      <c r="BU15" s="962"/>
      <c r="BV15" s="962"/>
      <c r="BW15" s="962"/>
      <c r="BX15" s="962"/>
      <c r="BY15" s="962"/>
      <c r="BZ15" s="962"/>
      <c r="CA15" s="962"/>
      <c r="CB15" s="962"/>
      <c r="CC15" s="962"/>
      <c r="CD15" s="962"/>
      <c r="CE15" s="962"/>
      <c r="CF15" s="962"/>
      <c r="CG15" s="983"/>
      <c r="CH15" s="958"/>
      <c r="CI15" s="959"/>
      <c r="CJ15" s="959"/>
      <c r="CK15" s="959"/>
      <c r="CL15" s="960"/>
      <c r="CM15" s="958"/>
      <c r="CN15" s="959"/>
      <c r="CO15" s="959"/>
      <c r="CP15" s="959"/>
      <c r="CQ15" s="960"/>
      <c r="CR15" s="958"/>
      <c r="CS15" s="959"/>
      <c r="CT15" s="959"/>
      <c r="CU15" s="959"/>
      <c r="CV15" s="960"/>
      <c r="CW15" s="958"/>
      <c r="CX15" s="959"/>
      <c r="CY15" s="959"/>
      <c r="CZ15" s="959"/>
      <c r="DA15" s="960"/>
      <c r="DB15" s="958"/>
      <c r="DC15" s="959"/>
      <c r="DD15" s="959"/>
      <c r="DE15" s="959"/>
      <c r="DF15" s="960"/>
      <c r="DG15" s="958"/>
      <c r="DH15" s="959"/>
      <c r="DI15" s="959"/>
      <c r="DJ15" s="959"/>
      <c r="DK15" s="960"/>
      <c r="DL15" s="958"/>
      <c r="DM15" s="959"/>
      <c r="DN15" s="959"/>
      <c r="DO15" s="959"/>
      <c r="DP15" s="960"/>
      <c r="DQ15" s="958"/>
      <c r="DR15" s="959"/>
      <c r="DS15" s="959"/>
      <c r="DT15" s="959"/>
      <c r="DU15" s="960"/>
      <c r="DV15" s="961"/>
      <c r="DW15" s="962"/>
      <c r="DX15" s="962"/>
      <c r="DY15" s="962"/>
      <c r="DZ15" s="963"/>
      <c r="EA15" s="98"/>
    </row>
    <row r="16" spans="1:131" s="99" customFormat="1" ht="26.25" customHeight="1" x14ac:dyDescent="0.15">
      <c r="A16" s="102">
        <v>10</v>
      </c>
      <c r="B16" s="996"/>
      <c r="C16" s="997"/>
      <c r="D16" s="997"/>
      <c r="E16" s="997"/>
      <c r="F16" s="997"/>
      <c r="G16" s="997"/>
      <c r="H16" s="997"/>
      <c r="I16" s="997"/>
      <c r="J16" s="997"/>
      <c r="K16" s="997"/>
      <c r="L16" s="997"/>
      <c r="M16" s="997"/>
      <c r="N16" s="997"/>
      <c r="O16" s="997"/>
      <c r="P16" s="998"/>
      <c r="Q16" s="1008"/>
      <c r="R16" s="1009"/>
      <c r="S16" s="1009"/>
      <c r="T16" s="1009"/>
      <c r="U16" s="1009"/>
      <c r="V16" s="1009"/>
      <c r="W16" s="1009"/>
      <c r="X16" s="1009"/>
      <c r="Y16" s="1009"/>
      <c r="Z16" s="1009"/>
      <c r="AA16" s="1009"/>
      <c r="AB16" s="1009"/>
      <c r="AC16" s="1009"/>
      <c r="AD16" s="1009"/>
      <c r="AE16" s="1010"/>
      <c r="AF16" s="1002"/>
      <c r="AG16" s="1003"/>
      <c r="AH16" s="1003"/>
      <c r="AI16" s="1003"/>
      <c r="AJ16" s="1004"/>
      <c r="AK16" s="1051"/>
      <c r="AL16" s="1052"/>
      <c r="AM16" s="1052"/>
      <c r="AN16" s="1052"/>
      <c r="AO16" s="1052"/>
      <c r="AP16" s="1052"/>
      <c r="AQ16" s="1052"/>
      <c r="AR16" s="1052"/>
      <c r="AS16" s="1052"/>
      <c r="AT16" s="1052"/>
      <c r="AU16" s="1049"/>
      <c r="AV16" s="1049"/>
      <c r="AW16" s="1049"/>
      <c r="AX16" s="1049"/>
      <c r="AY16" s="1050"/>
      <c r="AZ16" s="96"/>
      <c r="BA16" s="96"/>
      <c r="BB16" s="96"/>
      <c r="BC16" s="96"/>
      <c r="BD16" s="96"/>
      <c r="BE16" s="97"/>
      <c r="BF16" s="97"/>
      <c r="BG16" s="97"/>
      <c r="BH16" s="97"/>
      <c r="BI16" s="97"/>
      <c r="BJ16" s="97"/>
      <c r="BK16" s="97"/>
      <c r="BL16" s="97"/>
      <c r="BM16" s="97"/>
      <c r="BN16" s="97"/>
      <c r="BO16" s="97"/>
      <c r="BP16" s="97"/>
      <c r="BQ16" s="102">
        <v>10</v>
      </c>
      <c r="BR16" s="103"/>
      <c r="BS16" s="961"/>
      <c r="BT16" s="962"/>
      <c r="BU16" s="962"/>
      <c r="BV16" s="962"/>
      <c r="BW16" s="962"/>
      <c r="BX16" s="962"/>
      <c r="BY16" s="962"/>
      <c r="BZ16" s="962"/>
      <c r="CA16" s="962"/>
      <c r="CB16" s="962"/>
      <c r="CC16" s="962"/>
      <c r="CD16" s="962"/>
      <c r="CE16" s="962"/>
      <c r="CF16" s="962"/>
      <c r="CG16" s="983"/>
      <c r="CH16" s="958"/>
      <c r="CI16" s="959"/>
      <c r="CJ16" s="959"/>
      <c r="CK16" s="959"/>
      <c r="CL16" s="960"/>
      <c r="CM16" s="958"/>
      <c r="CN16" s="959"/>
      <c r="CO16" s="959"/>
      <c r="CP16" s="959"/>
      <c r="CQ16" s="960"/>
      <c r="CR16" s="958"/>
      <c r="CS16" s="959"/>
      <c r="CT16" s="959"/>
      <c r="CU16" s="959"/>
      <c r="CV16" s="960"/>
      <c r="CW16" s="958"/>
      <c r="CX16" s="959"/>
      <c r="CY16" s="959"/>
      <c r="CZ16" s="959"/>
      <c r="DA16" s="960"/>
      <c r="DB16" s="958"/>
      <c r="DC16" s="959"/>
      <c r="DD16" s="959"/>
      <c r="DE16" s="959"/>
      <c r="DF16" s="960"/>
      <c r="DG16" s="958"/>
      <c r="DH16" s="959"/>
      <c r="DI16" s="959"/>
      <c r="DJ16" s="959"/>
      <c r="DK16" s="960"/>
      <c r="DL16" s="958"/>
      <c r="DM16" s="959"/>
      <c r="DN16" s="959"/>
      <c r="DO16" s="959"/>
      <c r="DP16" s="960"/>
      <c r="DQ16" s="958"/>
      <c r="DR16" s="959"/>
      <c r="DS16" s="959"/>
      <c r="DT16" s="959"/>
      <c r="DU16" s="960"/>
      <c r="DV16" s="961"/>
      <c r="DW16" s="962"/>
      <c r="DX16" s="962"/>
      <c r="DY16" s="962"/>
      <c r="DZ16" s="963"/>
      <c r="EA16" s="98"/>
    </row>
    <row r="17" spans="1:131" s="99" customFormat="1" ht="26.25" customHeight="1" x14ac:dyDescent="0.15">
      <c r="A17" s="102">
        <v>11</v>
      </c>
      <c r="B17" s="996"/>
      <c r="C17" s="997"/>
      <c r="D17" s="997"/>
      <c r="E17" s="997"/>
      <c r="F17" s="997"/>
      <c r="G17" s="997"/>
      <c r="H17" s="997"/>
      <c r="I17" s="997"/>
      <c r="J17" s="997"/>
      <c r="K17" s="997"/>
      <c r="L17" s="997"/>
      <c r="M17" s="997"/>
      <c r="N17" s="997"/>
      <c r="O17" s="997"/>
      <c r="P17" s="998"/>
      <c r="Q17" s="1008"/>
      <c r="R17" s="1009"/>
      <c r="S17" s="1009"/>
      <c r="T17" s="1009"/>
      <c r="U17" s="1009"/>
      <c r="V17" s="1009"/>
      <c r="W17" s="1009"/>
      <c r="X17" s="1009"/>
      <c r="Y17" s="1009"/>
      <c r="Z17" s="1009"/>
      <c r="AA17" s="1009"/>
      <c r="AB17" s="1009"/>
      <c r="AC17" s="1009"/>
      <c r="AD17" s="1009"/>
      <c r="AE17" s="1010"/>
      <c r="AF17" s="1002"/>
      <c r="AG17" s="1003"/>
      <c r="AH17" s="1003"/>
      <c r="AI17" s="1003"/>
      <c r="AJ17" s="1004"/>
      <c r="AK17" s="1051"/>
      <c r="AL17" s="1052"/>
      <c r="AM17" s="1052"/>
      <c r="AN17" s="1052"/>
      <c r="AO17" s="1052"/>
      <c r="AP17" s="1052"/>
      <c r="AQ17" s="1052"/>
      <c r="AR17" s="1052"/>
      <c r="AS17" s="1052"/>
      <c r="AT17" s="1052"/>
      <c r="AU17" s="1049"/>
      <c r="AV17" s="1049"/>
      <c r="AW17" s="1049"/>
      <c r="AX17" s="1049"/>
      <c r="AY17" s="1050"/>
      <c r="AZ17" s="96"/>
      <c r="BA17" s="96"/>
      <c r="BB17" s="96"/>
      <c r="BC17" s="96"/>
      <c r="BD17" s="96"/>
      <c r="BE17" s="97"/>
      <c r="BF17" s="97"/>
      <c r="BG17" s="97"/>
      <c r="BH17" s="97"/>
      <c r="BI17" s="97"/>
      <c r="BJ17" s="97"/>
      <c r="BK17" s="97"/>
      <c r="BL17" s="97"/>
      <c r="BM17" s="97"/>
      <c r="BN17" s="97"/>
      <c r="BO17" s="97"/>
      <c r="BP17" s="97"/>
      <c r="BQ17" s="102">
        <v>11</v>
      </c>
      <c r="BR17" s="103"/>
      <c r="BS17" s="961"/>
      <c r="BT17" s="962"/>
      <c r="BU17" s="962"/>
      <c r="BV17" s="962"/>
      <c r="BW17" s="962"/>
      <c r="BX17" s="962"/>
      <c r="BY17" s="962"/>
      <c r="BZ17" s="962"/>
      <c r="CA17" s="962"/>
      <c r="CB17" s="962"/>
      <c r="CC17" s="962"/>
      <c r="CD17" s="962"/>
      <c r="CE17" s="962"/>
      <c r="CF17" s="962"/>
      <c r="CG17" s="983"/>
      <c r="CH17" s="958"/>
      <c r="CI17" s="959"/>
      <c r="CJ17" s="959"/>
      <c r="CK17" s="959"/>
      <c r="CL17" s="960"/>
      <c r="CM17" s="958"/>
      <c r="CN17" s="959"/>
      <c r="CO17" s="959"/>
      <c r="CP17" s="959"/>
      <c r="CQ17" s="960"/>
      <c r="CR17" s="958"/>
      <c r="CS17" s="959"/>
      <c r="CT17" s="959"/>
      <c r="CU17" s="959"/>
      <c r="CV17" s="960"/>
      <c r="CW17" s="958"/>
      <c r="CX17" s="959"/>
      <c r="CY17" s="959"/>
      <c r="CZ17" s="959"/>
      <c r="DA17" s="960"/>
      <c r="DB17" s="958"/>
      <c r="DC17" s="959"/>
      <c r="DD17" s="959"/>
      <c r="DE17" s="959"/>
      <c r="DF17" s="960"/>
      <c r="DG17" s="958"/>
      <c r="DH17" s="959"/>
      <c r="DI17" s="959"/>
      <c r="DJ17" s="959"/>
      <c r="DK17" s="960"/>
      <c r="DL17" s="958"/>
      <c r="DM17" s="959"/>
      <c r="DN17" s="959"/>
      <c r="DO17" s="959"/>
      <c r="DP17" s="960"/>
      <c r="DQ17" s="958"/>
      <c r="DR17" s="959"/>
      <c r="DS17" s="959"/>
      <c r="DT17" s="959"/>
      <c r="DU17" s="960"/>
      <c r="DV17" s="961"/>
      <c r="DW17" s="962"/>
      <c r="DX17" s="962"/>
      <c r="DY17" s="962"/>
      <c r="DZ17" s="963"/>
      <c r="EA17" s="98"/>
    </row>
    <row r="18" spans="1:131" s="99" customFormat="1" ht="26.25" customHeight="1" x14ac:dyDescent="0.15">
      <c r="A18" s="102">
        <v>12</v>
      </c>
      <c r="B18" s="996"/>
      <c r="C18" s="997"/>
      <c r="D18" s="997"/>
      <c r="E18" s="997"/>
      <c r="F18" s="997"/>
      <c r="G18" s="997"/>
      <c r="H18" s="997"/>
      <c r="I18" s="997"/>
      <c r="J18" s="997"/>
      <c r="K18" s="997"/>
      <c r="L18" s="997"/>
      <c r="M18" s="997"/>
      <c r="N18" s="997"/>
      <c r="O18" s="997"/>
      <c r="P18" s="998"/>
      <c r="Q18" s="1008"/>
      <c r="R18" s="1009"/>
      <c r="S18" s="1009"/>
      <c r="T18" s="1009"/>
      <c r="U18" s="1009"/>
      <c r="V18" s="1009"/>
      <c r="W18" s="1009"/>
      <c r="X18" s="1009"/>
      <c r="Y18" s="1009"/>
      <c r="Z18" s="1009"/>
      <c r="AA18" s="1009"/>
      <c r="AB18" s="1009"/>
      <c r="AC18" s="1009"/>
      <c r="AD18" s="1009"/>
      <c r="AE18" s="1010"/>
      <c r="AF18" s="1002"/>
      <c r="AG18" s="1003"/>
      <c r="AH18" s="1003"/>
      <c r="AI18" s="1003"/>
      <c r="AJ18" s="1004"/>
      <c r="AK18" s="1051"/>
      <c r="AL18" s="1052"/>
      <c r="AM18" s="1052"/>
      <c r="AN18" s="1052"/>
      <c r="AO18" s="1052"/>
      <c r="AP18" s="1052"/>
      <c r="AQ18" s="1052"/>
      <c r="AR18" s="1052"/>
      <c r="AS18" s="1052"/>
      <c r="AT18" s="1052"/>
      <c r="AU18" s="1049"/>
      <c r="AV18" s="1049"/>
      <c r="AW18" s="1049"/>
      <c r="AX18" s="1049"/>
      <c r="AY18" s="1050"/>
      <c r="AZ18" s="96"/>
      <c r="BA18" s="96"/>
      <c r="BB18" s="96"/>
      <c r="BC18" s="96"/>
      <c r="BD18" s="96"/>
      <c r="BE18" s="97"/>
      <c r="BF18" s="97"/>
      <c r="BG18" s="97"/>
      <c r="BH18" s="97"/>
      <c r="BI18" s="97"/>
      <c r="BJ18" s="97"/>
      <c r="BK18" s="97"/>
      <c r="BL18" s="97"/>
      <c r="BM18" s="97"/>
      <c r="BN18" s="97"/>
      <c r="BO18" s="97"/>
      <c r="BP18" s="97"/>
      <c r="BQ18" s="102">
        <v>12</v>
      </c>
      <c r="BR18" s="103"/>
      <c r="BS18" s="961"/>
      <c r="BT18" s="962"/>
      <c r="BU18" s="962"/>
      <c r="BV18" s="962"/>
      <c r="BW18" s="962"/>
      <c r="BX18" s="962"/>
      <c r="BY18" s="962"/>
      <c r="BZ18" s="962"/>
      <c r="CA18" s="962"/>
      <c r="CB18" s="962"/>
      <c r="CC18" s="962"/>
      <c r="CD18" s="962"/>
      <c r="CE18" s="962"/>
      <c r="CF18" s="962"/>
      <c r="CG18" s="983"/>
      <c r="CH18" s="958"/>
      <c r="CI18" s="959"/>
      <c r="CJ18" s="959"/>
      <c r="CK18" s="959"/>
      <c r="CL18" s="960"/>
      <c r="CM18" s="958"/>
      <c r="CN18" s="959"/>
      <c r="CO18" s="959"/>
      <c r="CP18" s="959"/>
      <c r="CQ18" s="960"/>
      <c r="CR18" s="958"/>
      <c r="CS18" s="959"/>
      <c r="CT18" s="959"/>
      <c r="CU18" s="959"/>
      <c r="CV18" s="960"/>
      <c r="CW18" s="958"/>
      <c r="CX18" s="959"/>
      <c r="CY18" s="959"/>
      <c r="CZ18" s="959"/>
      <c r="DA18" s="960"/>
      <c r="DB18" s="958"/>
      <c r="DC18" s="959"/>
      <c r="DD18" s="959"/>
      <c r="DE18" s="959"/>
      <c r="DF18" s="960"/>
      <c r="DG18" s="958"/>
      <c r="DH18" s="959"/>
      <c r="DI18" s="959"/>
      <c r="DJ18" s="959"/>
      <c r="DK18" s="960"/>
      <c r="DL18" s="958"/>
      <c r="DM18" s="959"/>
      <c r="DN18" s="959"/>
      <c r="DO18" s="959"/>
      <c r="DP18" s="960"/>
      <c r="DQ18" s="958"/>
      <c r="DR18" s="959"/>
      <c r="DS18" s="959"/>
      <c r="DT18" s="959"/>
      <c r="DU18" s="960"/>
      <c r="DV18" s="961"/>
      <c r="DW18" s="962"/>
      <c r="DX18" s="962"/>
      <c r="DY18" s="962"/>
      <c r="DZ18" s="963"/>
      <c r="EA18" s="98"/>
    </row>
    <row r="19" spans="1:131" s="99" customFormat="1" ht="26.25" customHeight="1" x14ac:dyDescent="0.15">
      <c r="A19" s="102">
        <v>13</v>
      </c>
      <c r="B19" s="996"/>
      <c r="C19" s="997"/>
      <c r="D19" s="997"/>
      <c r="E19" s="997"/>
      <c r="F19" s="997"/>
      <c r="G19" s="997"/>
      <c r="H19" s="997"/>
      <c r="I19" s="997"/>
      <c r="J19" s="997"/>
      <c r="K19" s="997"/>
      <c r="L19" s="997"/>
      <c r="M19" s="997"/>
      <c r="N19" s="997"/>
      <c r="O19" s="997"/>
      <c r="P19" s="998"/>
      <c r="Q19" s="1008"/>
      <c r="R19" s="1009"/>
      <c r="S19" s="1009"/>
      <c r="T19" s="1009"/>
      <c r="U19" s="1009"/>
      <c r="V19" s="1009"/>
      <c r="W19" s="1009"/>
      <c r="X19" s="1009"/>
      <c r="Y19" s="1009"/>
      <c r="Z19" s="1009"/>
      <c r="AA19" s="1009"/>
      <c r="AB19" s="1009"/>
      <c r="AC19" s="1009"/>
      <c r="AD19" s="1009"/>
      <c r="AE19" s="1010"/>
      <c r="AF19" s="1002"/>
      <c r="AG19" s="1003"/>
      <c r="AH19" s="1003"/>
      <c r="AI19" s="1003"/>
      <c r="AJ19" s="1004"/>
      <c r="AK19" s="1051"/>
      <c r="AL19" s="1052"/>
      <c r="AM19" s="1052"/>
      <c r="AN19" s="1052"/>
      <c r="AO19" s="1052"/>
      <c r="AP19" s="1052"/>
      <c r="AQ19" s="1052"/>
      <c r="AR19" s="1052"/>
      <c r="AS19" s="1052"/>
      <c r="AT19" s="1052"/>
      <c r="AU19" s="1049"/>
      <c r="AV19" s="1049"/>
      <c r="AW19" s="1049"/>
      <c r="AX19" s="1049"/>
      <c r="AY19" s="1050"/>
      <c r="AZ19" s="96"/>
      <c r="BA19" s="96"/>
      <c r="BB19" s="96"/>
      <c r="BC19" s="96"/>
      <c r="BD19" s="96"/>
      <c r="BE19" s="97"/>
      <c r="BF19" s="97"/>
      <c r="BG19" s="97"/>
      <c r="BH19" s="97"/>
      <c r="BI19" s="97"/>
      <c r="BJ19" s="97"/>
      <c r="BK19" s="97"/>
      <c r="BL19" s="97"/>
      <c r="BM19" s="97"/>
      <c r="BN19" s="97"/>
      <c r="BO19" s="97"/>
      <c r="BP19" s="97"/>
      <c r="BQ19" s="102">
        <v>13</v>
      </c>
      <c r="BR19" s="103"/>
      <c r="BS19" s="961"/>
      <c r="BT19" s="962"/>
      <c r="BU19" s="962"/>
      <c r="BV19" s="962"/>
      <c r="BW19" s="962"/>
      <c r="BX19" s="962"/>
      <c r="BY19" s="962"/>
      <c r="BZ19" s="962"/>
      <c r="CA19" s="962"/>
      <c r="CB19" s="962"/>
      <c r="CC19" s="962"/>
      <c r="CD19" s="962"/>
      <c r="CE19" s="962"/>
      <c r="CF19" s="962"/>
      <c r="CG19" s="983"/>
      <c r="CH19" s="958"/>
      <c r="CI19" s="959"/>
      <c r="CJ19" s="959"/>
      <c r="CK19" s="959"/>
      <c r="CL19" s="960"/>
      <c r="CM19" s="958"/>
      <c r="CN19" s="959"/>
      <c r="CO19" s="959"/>
      <c r="CP19" s="959"/>
      <c r="CQ19" s="960"/>
      <c r="CR19" s="958"/>
      <c r="CS19" s="959"/>
      <c r="CT19" s="959"/>
      <c r="CU19" s="959"/>
      <c r="CV19" s="960"/>
      <c r="CW19" s="958"/>
      <c r="CX19" s="959"/>
      <c r="CY19" s="959"/>
      <c r="CZ19" s="959"/>
      <c r="DA19" s="960"/>
      <c r="DB19" s="958"/>
      <c r="DC19" s="959"/>
      <c r="DD19" s="959"/>
      <c r="DE19" s="959"/>
      <c r="DF19" s="960"/>
      <c r="DG19" s="958"/>
      <c r="DH19" s="959"/>
      <c r="DI19" s="959"/>
      <c r="DJ19" s="959"/>
      <c r="DK19" s="960"/>
      <c r="DL19" s="958"/>
      <c r="DM19" s="959"/>
      <c r="DN19" s="959"/>
      <c r="DO19" s="959"/>
      <c r="DP19" s="960"/>
      <c r="DQ19" s="958"/>
      <c r="DR19" s="959"/>
      <c r="DS19" s="959"/>
      <c r="DT19" s="959"/>
      <c r="DU19" s="960"/>
      <c r="DV19" s="961"/>
      <c r="DW19" s="962"/>
      <c r="DX19" s="962"/>
      <c r="DY19" s="962"/>
      <c r="DZ19" s="963"/>
      <c r="EA19" s="98"/>
    </row>
    <row r="20" spans="1:131" s="99" customFormat="1" ht="26.25" customHeight="1" x14ac:dyDescent="0.15">
      <c r="A20" s="102">
        <v>14</v>
      </c>
      <c r="B20" s="996"/>
      <c r="C20" s="997"/>
      <c r="D20" s="997"/>
      <c r="E20" s="997"/>
      <c r="F20" s="997"/>
      <c r="G20" s="997"/>
      <c r="H20" s="997"/>
      <c r="I20" s="997"/>
      <c r="J20" s="997"/>
      <c r="K20" s="997"/>
      <c r="L20" s="997"/>
      <c r="M20" s="997"/>
      <c r="N20" s="997"/>
      <c r="O20" s="997"/>
      <c r="P20" s="998"/>
      <c r="Q20" s="1008"/>
      <c r="R20" s="1009"/>
      <c r="S20" s="1009"/>
      <c r="T20" s="1009"/>
      <c r="U20" s="1009"/>
      <c r="V20" s="1009"/>
      <c r="W20" s="1009"/>
      <c r="X20" s="1009"/>
      <c r="Y20" s="1009"/>
      <c r="Z20" s="1009"/>
      <c r="AA20" s="1009"/>
      <c r="AB20" s="1009"/>
      <c r="AC20" s="1009"/>
      <c r="AD20" s="1009"/>
      <c r="AE20" s="1010"/>
      <c r="AF20" s="1002"/>
      <c r="AG20" s="1003"/>
      <c r="AH20" s="1003"/>
      <c r="AI20" s="1003"/>
      <c r="AJ20" s="1004"/>
      <c r="AK20" s="1051"/>
      <c r="AL20" s="1052"/>
      <c r="AM20" s="1052"/>
      <c r="AN20" s="1052"/>
      <c r="AO20" s="1052"/>
      <c r="AP20" s="1052"/>
      <c r="AQ20" s="1052"/>
      <c r="AR20" s="1052"/>
      <c r="AS20" s="1052"/>
      <c r="AT20" s="1052"/>
      <c r="AU20" s="1049"/>
      <c r="AV20" s="1049"/>
      <c r="AW20" s="1049"/>
      <c r="AX20" s="1049"/>
      <c r="AY20" s="1050"/>
      <c r="AZ20" s="96"/>
      <c r="BA20" s="96"/>
      <c r="BB20" s="96"/>
      <c r="BC20" s="96"/>
      <c r="BD20" s="96"/>
      <c r="BE20" s="97"/>
      <c r="BF20" s="97"/>
      <c r="BG20" s="97"/>
      <c r="BH20" s="97"/>
      <c r="BI20" s="97"/>
      <c r="BJ20" s="97"/>
      <c r="BK20" s="97"/>
      <c r="BL20" s="97"/>
      <c r="BM20" s="97"/>
      <c r="BN20" s="97"/>
      <c r="BO20" s="97"/>
      <c r="BP20" s="97"/>
      <c r="BQ20" s="102">
        <v>14</v>
      </c>
      <c r="BR20" s="103"/>
      <c r="BS20" s="961"/>
      <c r="BT20" s="962"/>
      <c r="BU20" s="962"/>
      <c r="BV20" s="962"/>
      <c r="BW20" s="962"/>
      <c r="BX20" s="962"/>
      <c r="BY20" s="962"/>
      <c r="BZ20" s="962"/>
      <c r="CA20" s="962"/>
      <c r="CB20" s="962"/>
      <c r="CC20" s="962"/>
      <c r="CD20" s="962"/>
      <c r="CE20" s="962"/>
      <c r="CF20" s="962"/>
      <c r="CG20" s="983"/>
      <c r="CH20" s="958"/>
      <c r="CI20" s="959"/>
      <c r="CJ20" s="959"/>
      <c r="CK20" s="959"/>
      <c r="CL20" s="960"/>
      <c r="CM20" s="958"/>
      <c r="CN20" s="959"/>
      <c r="CO20" s="959"/>
      <c r="CP20" s="959"/>
      <c r="CQ20" s="960"/>
      <c r="CR20" s="958"/>
      <c r="CS20" s="959"/>
      <c r="CT20" s="959"/>
      <c r="CU20" s="959"/>
      <c r="CV20" s="960"/>
      <c r="CW20" s="958"/>
      <c r="CX20" s="959"/>
      <c r="CY20" s="959"/>
      <c r="CZ20" s="959"/>
      <c r="DA20" s="960"/>
      <c r="DB20" s="958"/>
      <c r="DC20" s="959"/>
      <c r="DD20" s="959"/>
      <c r="DE20" s="959"/>
      <c r="DF20" s="960"/>
      <c r="DG20" s="958"/>
      <c r="DH20" s="959"/>
      <c r="DI20" s="959"/>
      <c r="DJ20" s="959"/>
      <c r="DK20" s="960"/>
      <c r="DL20" s="958"/>
      <c r="DM20" s="959"/>
      <c r="DN20" s="959"/>
      <c r="DO20" s="959"/>
      <c r="DP20" s="960"/>
      <c r="DQ20" s="958"/>
      <c r="DR20" s="959"/>
      <c r="DS20" s="959"/>
      <c r="DT20" s="959"/>
      <c r="DU20" s="960"/>
      <c r="DV20" s="961"/>
      <c r="DW20" s="962"/>
      <c r="DX20" s="962"/>
      <c r="DY20" s="962"/>
      <c r="DZ20" s="963"/>
      <c r="EA20" s="98"/>
    </row>
    <row r="21" spans="1:131" s="99" customFormat="1" ht="26.25" customHeight="1" thickBot="1" x14ac:dyDescent="0.2">
      <c r="A21" s="102">
        <v>15</v>
      </c>
      <c r="B21" s="996"/>
      <c r="C21" s="997"/>
      <c r="D21" s="997"/>
      <c r="E21" s="997"/>
      <c r="F21" s="997"/>
      <c r="G21" s="997"/>
      <c r="H21" s="997"/>
      <c r="I21" s="997"/>
      <c r="J21" s="997"/>
      <c r="K21" s="997"/>
      <c r="L21" s="997"/>
      <c r="M21" s="997"/>
      <c r="N21" s="997"/>
      <c r="O21" s="997"/>
      <c r="P21" s="998"/>
      <c r="Q21" s="1008"/>
      <c r="R21" s="1009"/>
      <c r="S21" s="1009"/>
      <c r="T21" s="1009"/>
      <c r="U21" s="1009"/>
      <c r="V21" s="1009"/>
      <c r="W21" s="1009"/>
      <c r="X21" s="1009"/>
      <c r="Y21" s="1009"/>
      <c r="Z21" s="1009"/>
      <c r="AA21" s="1009"/>
      <c r="AB21" s="1009"/>
      <c r="AC21" s="1009"/>
      <c r="AD21" s="1009"/>
      <c r="AE21" s="1010"/>
      <c r="AF21" s="1002"/>
      <c r="AG21" s="1003"/>
      <c r="AH21" s="1003"/>
      <c r="AI21" s="1003"/>
      <c r="AJ21" s="1004"/>
      <c r="AK21" s="1051"/>
      <c r="AL21" s="1052"/>
      <c r="AM21" s="1052"/>
      <c r="AN21" s="1052"/>
      <c r="AO21" s="1052"/>
      <c r="AP21" s="1052"/>
      <c r="AQ21" s="1052"/>
      <c r="AR21" s="1052"/>
      <c r="AS21" s="1052"/>
      <c r="AT21" s="1052"/>
      <c r="AU21" s="1049"/>
      <c r="AV21" s="1049"/>
      <c r="AW21" s="1049"/>
      <c r="AX21" s="1049"/>
      <c r="AY21" s="1050"/>
      <c r="AZ21" s="96"/>
      <c r="BA21" s="96"/>
      <c r="BB21" s="96"/>
      <c r="BC21" s="96"/>
      <c r="BD21" s="96"/>
      <c r="BE21" s="97"/>
      <c r="BF21" s="97"/>
      <c r="BG21" s="97"/>
      <c r="BH21" s="97"/>
      <c r="BI21" s="97"/>
      <c r="BJ21" s="97"/>
      <c r="BK21" s="97"/>
      <c r="BL21" s="97"/>
      <c r="BM21" s="97"/>
      <c r="BN21" s="97"/>
      <c r="BO21" s="97"/>
      <c r="BP21" s="97"/>
      <c r="BQ21" s="102">
        <v>15</v>
      </c>
      <c r="BR21" s="103"/>
      <c r="BS21" s="961"/>
      <c r="BT21" s="962"/>
      <c r="BU21" s="962"/>
      <c r="BV21" s="962"/>
      <c r="BW21" s="962"/>
      <c r="BX21" s="962"/>
      <c r="BY21" s="962"/>
      <c r="BZ21" s="962"/>
      <c r="CA21" s="962"/>
      <c r="CB21" s="962"/>
      <c r="CC21" s="962"/>
      <c r="CD21" s="962"/>
      <c r="CE21" s="962"/>
      <c r="CF21" s="962"/>
      <c r="CG21" s="983"/>
      <c r="CH21" s="958"/>
      <c r="CI21" s="959"/>
      <c r="CJ21" s="959"/>
      <c r="CK21" s="959"/>
      <c r="CL21" s="960"/>
      <c r="CM21" s="958"/>
      <c r="CN21" s="959"/>
      <c r="CO21" s="959"/>
      <c r="CP21" s="959"/>
      <c r="CQ21" s="960"/>
      <c r="CR21" s="958"/>
      <c r="CS21" s="959"/>
      <c r="CT21" s="959"/>
      <c r="CU21" s="959"/>
      <c r="CV21" s="960"/>
      <c r="CW21" s="958"/>
      <c r="CX21" s="959"/>
      <c r="CY21" s="959"/>
      <c r="CZ21" s="959"/>
      <c r="DA21" s="960"/>
      <c r="DB21" s="958"/>
      <c r="DC21" s="959"/>
      <c r="DD21" s="959"/>
      <c r="DE21" s="959"/>
      <c r="DF21" s="960"/>
      <c r="DG21" s="958"/>
      <c r="DH21" s="959"/>
      <c r="DI21" s="959"/>
      <c r="DJ21" s="959"/>
      <c r="DK21" s="960"/>
      <c r="DL21" s="958"/>
      <c r="DM21" s="959"/>
      <c r="DN21" s="959"/>
      <c r="DO21" s="959"/>
      <c r="DP21" s="960"/>
      <c r="DQ21" s="958"/>
      <c r="DR21" s="959"/>
      <c r="DS21" s="959"/>
      <c r="DT21" s="959"/>
      <c r="DU21" s="960"/>
      <c r="DV21" s="961"/>
      <c r="DW21" s="962"/>
      <c r="DX21" s="962"/>
      <c r="DY21" s="962"/>
      <c r="DZ21" s="963"/>
      <c r="EA21" s="98"/>
    </row>
    <row r="22" spans="1:131" s="99" customFormat="1" ht="26.25" customHeight="1" x14ac:dyDescent="0.15">
      <c r="A22" s="102">
        <v>16</v>
      </c>
      <c r="B22" s="996"/>
      <c r="C22" s="997"/>
      <c r="D22" s="997"/>
      <c r="E22" s="997"/>
      <c r="F22" s="997"/>
      <c r="G22" s="997"/>
      <c r="H22" s="997"/>
      <c r="I22" s="997"/>
      <c r="J22" s="997"/>
      <c r="K22" s="997"/>
      <c r="L22" s="997"/>
      <c r="M22" s="997"/>
      <c r="N22" s="997"/>
      <c r="O22" s="997"/>
      <c r="P22" s="998"/>
      <c r="Q22" s="1046"/>
      <c r="R22" s="1047"/>
      <c r="S22" s="1047"/>
      <c r="T22" s="1047"/>
      <c r="U22" s="1047"/>
      <c r="V22" s="1047"/>
      <c r="W22" s="1047"/>
      <c r="X22" s="1047"/>
      <c r="Y22" s="1047"/>
      <c r="Z22" s="1047"/>
      <c r="AA22" s="1047"/>
      <c r="AB22" s="1047"/>
      <c r="AC22" s="1047"/>
      <c r="AD22" s="1047"/>
      <c r="AE22" s="1048"/>
      <c r="AF22" s="1002"/>
      <c r="AG22" s="1003"/>
      <c r="AH22" s="1003"/>
      <c r="AI22" s="1003"/>
      <c r="AJ22" s="1004"/>
      <c r="AK22" s="1042"/>
      <c r="AL22" s="1043"/>
      <c r="AM22" s="1043"/>
      <c r="AN22" s="1043"/>
      <c r="AO22" s="1043"/>
      <c r="AP22" s="1043"/>
      <c r="AQ22" s="1043"/>
      <c r="AR22" s="1043"/>
      <c r="AS22" s="1043"/>
      <c r="AT22" s="1043"/>
      <c r="AU22" s="1044"/>
      <c r="AV22" s="1044"/>
      <c r="AW22" s="1044"/>
      <c r="AX22" s="1044"/>
      <c r="AY22" s="1045"/>
      <c r="AZ22" s="994" t="s">
        <v>324</v>
      </c>
      <c r="BA22" s="994"/>
      <c r="BB22" s="994"/>
      <c r="BC22" s="994"/>
      <c r="BD22" s="995"/>
      <c r="BE22" s="97"/>
      <c r="BF22" s="97"/>
      <c r="BG22" s="97"/>
      <c r="BH22" s="97"/>
      <c r="BI22" s="97"/>
      <c r="BJ22" s="97"/>
      <c r="BK22" s="97"/>
      <c r="BL22" s="97"/>
      <c r="BM22" s="97"/>
      <c r="BN22" s="97"/>
      <c r="BO22" s="97"/>
      <c r="BP22" s="97"/>
      <c r="BQ22" s="102">
        <v>16</v>
      </c>
      <c r="BR22" s="103"/>
      <c r="BS22" s="961"/>
      <c r="BT22" s="962"/>
      <c r="BU22" s="962"/>
      <c r="BV22" s="962"/>
      <c r="BW22" s="962"/>
      <c r="BX22" s="962"/>
      <c r="BY22" s="962"/>
      <c r="BZ22" s="962"/>
      <c r="CA22" s="962"/>
      <c r="CB22" s="962"/>
      <c r="CC22" s="962"/>
      <c r="CD22" s="962"/>
      <c r="CE22" s="962"/>
      <c r="CF22" s="962"/>
      <c r="CG22" s="983"/>
      <c r="CH22" s="958"/>
      <c r="CI22" s="959"/>
      <c r="CJ22" s="959"/>
      <c r="CK22" s="959"/>
      <c r="CL22" s="960"/>
      <c r="CM22" s="958"/>
      <c r="CN22" s="959"/>
      <c r="CO22" s="959"/>
      <c r="CP22" s="959"/>
      <c r="CQ22" s="960"/>
      <c r="CR22" s="958"/>
      <c r="CS22" s="959"/>
      <c r="CT22" s="959"/>
      <c r="CU22" s="959"/>
      <c r="CV22" s="960"/>
      <c r="CW22" s="958"/>
      <c r="CX22" s="959"/>
      <c r="CY22" s="959"/>
      <c r="CZ22" s="959"/>
      <c r="DA22" s="960"/>
      <c r="DB22" s="958"/>
      <c r="DC22" s="959"/>
      <c r="DD22" s="959"/>
      <c r="DE22" s="959"/>
      <c r="DF22" s="960"/>
      <c r="DG22" s="958"/>
      <c r="DH22" s="959"/>
      <c r="DI22" s="959"/>
      <c r="DJ22" s="959"/>
      <c r="DK22" s="960"/>
      <c r="DL22" s="958"/>
      <c r="DM22" s="959"/>
      <c r="DN22" s="959"/>
      <c r="DO22" s="959"/>
      <c r="DP22" s="960"/>
      <c r="DQ22" s="958"/>
      <c r="DR22" s="959"/>
      <c r="DS22" s="959"/>
      <c r="DT22" s="959"/>
      <c r="DU22" s="960"/>
      <c r="DV22" s="961"/>
      <c r="DW22" s="962"/>
      <c r="DX22" s="962"/>
      <c r="DY22" s="962"/>
      <c r="DZ22" s="963"/>
      <c r="EA22" s="98"/>
    </row>
    <row r="23" spans="1:131" s="99" customFormat="1" ht="26.25" customHeight="1" thickBot="1" x14ac:dyDescent="0.2">
      <c r="A23" s="104" t="s">
        <v>325</v>
      </c>
      <c r="B23" s="906" t="s">
        <v>326</v>
      </c>
      <c r="C23" s="907"/>
      <c r="D23" s="907"/>
      <c r="E23" s="907"/>
      <c r="F23" s="907"/>
      <c r="G23" s="907"/>
      <c r="H23" s="907"/>
      <c r="I23" s="907"/>
      <c r="J23" s="907"/>
      <c r="K23" s="907"/>
      <c r="L23" s="907"/>
      <c r="M23" s="907"/>
      <c r="N23" s="907"/>
      <c r="O23" s="907"/>
      <c r="P23" s="917"/>
      <c r="Q23" s="1033">
        <f>SUM(Q7:U22)</f>
        <v>7370</v>
      </c>
      <c r="R23" s="1034"/>
      <c r="S23" s="1034"/>
      <c r="T23" s="1034"/>
      <c r="U23" s="1034"/>
      <c r="V23" s="1034">
        <f>SUM(V7:Z22)</f>
        <v>6712</v>
      </c>
      <c r="W23" s="1034"/>
      <c r="X23" s="1034"/>
      <c r="Y23" s="1034"/>
      <c r="Z23" s="1034"/>
      <c r="AA23" s="1034">
        <f>SUM(AA7:AE22)</f>
        <v>658</v>
      </c>
      <c r="AB23" s="1034"/>
      <c r="AC23" s="1034"/>
      <c r="AD23" s="1034"/>
      <c r="AE23" s="1035"/>
      <c r="AF23" s="1036">
        <v>611</v>
      </c>
      <c r="AG23" s="1034"/>
      <c r="AH23" s="1034"/>
      <c r="AI23" s="1034"/>
      <c r="AJ23" s="1037"/>
      <c r="AK23" s="1038"/>
      <c r="AL23" s="1039"/>
      <c r="AM23" s="1039"/>
      <c r="AN23" s="1039"/>
      <c r="AO23" s="1039"/>
      <c r="AP23" s="1034">
        <f>SUM(AP7:AT22)</f>
        <v>2630</v>
      </c>
      <c r="AQ23" s="1034"/>
      <c r="AR23" s="1034"/>
      <c r="AS23" s="1034"/>
      <c r="AT23" s="1034"/>
      <c r="AU23" s="1040"/>
      <c r="AV23" s="1040"/>
      <c r="AW23" s="1040"/>
      <c r="AX23" s="1040"/>
      <c r="AY23" s="1041"/>
      <c r="AZ23" s="1030" t="s">
        <v>64</v>
      </c>
      <c r="BA23" s="1031"/>
      <c r="BB23" s="1031"/>
      <c r="BC23" s="1031"/>
      <c r="BD23" s="1032"/>
      <c r="BE23" s="97"/>
      <c r="BF23" s="97"/>
      <c r="BG23" s="97"/>
      <c r="BH23" s="97"/>
      <c r="BI23" s="97"/>
      <c r="BJ23" s="97"/>
      <c r="BK23" s="97"/>
      <c r="BL23" s="97"/>
      <c r="BM23" s="97"/>
      <c r="BN23" s="97"/>
      <c r="BO23" s="97"/>
      <c r="BP23" s="97"/>
      <c r="BQ23" s="102">
        <v>17</v>
      </c>
      <c r="BR23" s="103"/>
      <c r="BS23" s="961"/>
      <c r="BT23" s="962"/>
      <c r="BU23" s="962"/>
      <c r="BV23" s="962"/>
      <c r="BW23" s="962"/>
      <c r="BX23" s="962"/>
      <c r="BY23" s="962"/>
      <c r="BZ23" s="962"/>
      <c r="CA23" s="962"/>
      <c r="CB23" s="962"/>
      <c r="CC23" s="962"/>
      <c r="CD23" s="962"/>
      <c r="CE23" s="962"/>
      <c r="CF23" s="962"/>
      <c r="CG23" s="983"/>
      <c r="CH23" s="958"/>
      <c r="CI23" s="959"/>
      <c r="CJ23" s="959"/>
      <c r="CK23" s="959"/>
      <c r="CL23" s="960"/>
      <c r="CM23" s="958"/>
      <c r="CN23" s="959"/>
      <c r="CO23" s="959"/>
      <c r="CP23" s="959"/>
      <c r="CQ23" s="960"/>
      <c r="CR23" s="958"/>
      <c r="CS23" s="959"/>
      <c r="CT23" s="959"/>
      <c r="CU23" s="959"/>
      <c r="CV23" s="960"/>
      <c r="CW23" s="958"/>
      <c r="CX23" s="959"/>
      <c r="CY23" s="959"/>
      <c r="CZ23" s="959"/>
      <c r="DA23" s="960"/>
      <c r="DB23" s="958"/>
      <c r="DC23" s="959"/>
      <c r="DD23" s="959"/>
      <c r="DE23" s="959"/>
      <c r="DF23" s="960"/>
      <c r="DG23" s="958"/>
      <c r="DH23" s="959"/>
      <c r="DI23" s="959"/>
      <c r="DJ23" s="959"/>
      <c r="DK23" s="960"/>
      <c r="DL23" s="958"/>
      <c r="DM23" s="959"/>
      <c r="DN23" s="959"/>
      <c r="DO23" s="959"/>
      <c r="DP23" s="960"/>
      <c r="DQ23" s="958"/>
      <c r="DR23" s="959"/>
      <c r="DS23" s="959"/>
      <c r="DT23" s="959"/>
      <c r="DU23" s="960"/>
      <c r="DV23" s="961"/>
      <c r="DW23" s="962"/>
      <c r="DX23" s="962"/>
      <c r="DY23" s="962"/>
      <c r="DZ23" s="963"/>
      <c r="EA23" s="98"/>
    </row>
    <row r="24" spans="1:131" s="99" customFormat="1" ht="26.25" customHeight="1" x14ac:dyDescent="0.15">
      <c r="A24" s="1029" t="s">
        <v>327</v>
      </c>
      <c r="B24" s="1029"/>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R24" s="1029"/>
      <c r="AS24" s="1029"/>
      <c r="AT24" s="1029"/>
      <c r="AU24" s="1029"/>
      <c r="AV24" s="1029"/>
      <c r="AW24" s="1029"/>
      <c r="AX24" s="1029"/>
      <c r="AY24" s="1029"/>
      <c r="AZ24" s="96"/>
      <c r="BA24" s="96"/>
      <c r="BB24" s="96"/>
      <c r="BC24" s="96"/>
      <c r="BD24" s="96"/>
      <c r="BE24" s="97"/>
      <c r="BF24" s="97"/>
      <c r="BG24" s="97"/>
      <c r="BH24" s="97"/>
      <c r="BI24" s="97"/>
      <c r="BJ24" s="97"/>
      <c r="BK24" s="97"/>
      <c r="BL24" s="97"/>
      <c r="BM24" s="97"/>
      <c r="BN24" s="97"/>
      <c r="BO24" s="97"/>
      <c r="BP24" s="97"/>
      <c r="BQ24" s="102">
        <v>18</v>
      </c>
      <c r="BR24" s="103"/>
      <c r="BS24" s="961"/>
      <c r="BT24" s="962"/>
      <c r="BU24" s="962"/>
      <c r="BV24" s="962"/>
      <c r="BW24" s="962"/>
      <c r="BX24" s="962"/>
      <c r="BY24" s="962"/>
      <c r="BZ24" s="962"/>
      <c r="CA24" s="962"/>
      <c r="CB24" s="962"/>
      <c r="CC24" s="962"/>
      <c r="CD24" s="962"/>
      <c r="CE24" s="962"/>
      <c r="CF24" s="962"/>
      <c r="CG24" s="983"/>
      <c r="CH24" s="958"/>
      <c r="CI24" s="959"/>
      <c r="CJ24" s="959"/>
      <c r="CK24" s="959"/>
      <c r="CL24" s="960"/>
      <c r="CM24" s="958"/>
      <c r="CN24" s="959"/>
      <c r="CO24" s="959"/>
      <c r="CP24" s="959"/>
      <c r="CQ24" s="960"/>
      <c r="CR24" s="958"/>
      <c r="CS24" s="959"/>
      <c r="CT24" s="959"/>
      <c r="CU24" s="959"/>
      <c r="CV24" s="960"/>
      <c r="CW24" s="958"/>
      <c r="CX24" s="959"/>
      <c r="CY24" s="959"/>
      <c r="CZ24" s="959"/>
      <c r="DA24" s="960"/>
      <c r="DB24" s="958"/>
      <c r="DC24" s="959"/>
      <c r="DD24" s="959"/>
      <c r="DE24" s="959"/>
      <c r="DF24" s="960"/>
      <c r="DG24" s="958"/>
      <c r="DH24" s="959"/>
      <c r="DI24" s="959"/>
      <c r="DJ24" s="959"/>
      <c r="DK24" s="960"/>
      <c r="DL24" s="958"/>
      <c r="DM24" s="959"/>
      <c r="DN24" s="959"/>
      <c r="DO24" s="959"/>
      <c r="DP24" s="960"/>
      <c r="DQ24" s="958"/>
      <c r="DR24" s="959"/>
      <c r="DS24" s="959"/>
      <c r="DT24" s="959"/>
      <c r="DU24" s="960"/>
      <c r="DV24" s="961"/>
      <c r="DW24" s="962"/>
      <c r="DX24" s="962"/>
      <c r="DY24" s="962"/>
      <c r="DZ24" s="963"/>
      <c r="EA24" s="98"/>
    </row>
    <row r="25" spans="1:131" ht="26.25" customHeight="1" thickBot="1" x14ac:dyDescent="0.2">
      <c r="A25" s="1028" t="s">
        <v>328</v>
      </c>
      <c r="B25" s="1028"/>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8"/>
      <c r="AR25" s="1028"/>
      <c r="AS25" s="1028"/>
      <c r="AT25" s="1028"/>
      <c r="AU25" s="1028"/>
      <c r="AV25" s="1028"/>
      <c r="AW25" s="1028"/>
      <c r="AX25" s="1028"/>
      <c r="AY25" s="1028"/>
      <c r="AZ25" s="1028"/>
      <c r="BA25" s="1028"/>
      <c r="BB25" s="1028"/>
      <c r="BC25" s="1028"/>
      <c r="BD25" s="1028"/>
      <c r="BE25" s="1028"/>
      <c r="BF25" s="1028"/>
      <c r="BG25" s="1028"/>
      <c r="BH25" s="1028"/>
      <c r="BI25" s="1028"/>
      <c r="BJ25" s="96"/>
      <c r="BK25" s="96"/>
      <c r="BL25" s="96"/>
      <c r="BM25" s="96"/>
      <c r="BN25" s="96"/>
      <c r="BO25" s="105"/>
      <c r="BP25" s="105"/>
      <c r="BQ25" s="102">
        <v>19</v>
      </c>
      <c r="BR25" s="103"/>
      <c r="BS25" s="961"/>
      <c r="BT25" s="962"/>
      <c r="BU25" s="962"/>
      <c r="BV25" s="962"/>
      <c r="BW25" s="962"/>
      <c r="BX25" s="962"/>
      <c r="BY25" s="962"/>
      <c r="BZ25" s="962"/>
      <c r="CA25" s="962"/>
      <c r="CB25" s="962"/>
      <c r="CC25" s="962"/>
      <c r="CD25" s="962"/>
      <c r="CE25" s="962"/>
      <c r="CF25" s="962"/>
      <c r="CG25" s="983"/>
      <c r="CH25" s="958"/>
      <c r="CI25" s="959"/>
      <c r="CJ25" s="959"/>
      <c r="CK25" s="959"/>
      <c r="CL25" s="960"/>
      <c r="CM25" s="958"/>
      <c r="CN25" s="959"/>
      <c r="CO25" s="959"/>
      <c r="CP25" s="959"/>
      <c r="CQ25" s="960"/>
      <c r="CR25" s="958"/>
      <c r="CS25" s="959"/>
      <c r="CT25" s="959"/>
      <c r="CU25" s="959"/>
      <c r="CV25" s="960"/>
      <c r="CW25" s="958"/>
      <c r="CX25" s="959"/>
      <c r="CY25" s="959"/>
      <c r="CZ25" s="959"/>
      <c r="DA25" s="960"/>
      <c r="DB25" s="958"/>
      <c r="DC25" s="959"/>
      <c r="DD25" s="959"/>
      <c r="DE25" s="959"/>
      <c r="DF25" s="960"/>
      <c r="DG25" s="958"/>
      <c r="DH25" s="959"/>
      <c r="DI25" s="959"/>
      <c r="DJ25" s="959"/>
      <c r="DK25" s="960"/>
      <c r="DL25" s="958"/>
      <c r="DM25" s="959"/>
      <c r="DN25" s="959"/>
      <c r="DO25" s="959"/>
      <c r="DP25" s="960"/>
      <c r="DQ25" s="958"/>
      <c r="DR25" s="959"/>
      <c r="DS25" s="959"/>
      <c r="DT25" s="959"/>
      <c r="DU25" s="960"/>
      <c r="DV25" s="961"/>
      <c r="DW25" s="962"/>
      <c r="DX25" s="962"/>
      <c r="DY25" s="962"/>
      <c r="DZ25" s="963"/>
      <c r="EA25" s="93"/>
    </row>
    <row r="26" spans="1:131" ht="26.25" customHeight="1" x14ac:dyDescent="0.15">
      <c r="A26" s="964" t="s">
        <v>301</v>
      </c>
      <c r="B26" s="965"/>
      <c r="C26" s="965"/>
      <c r="D26" s="965"/>
      <c r="E26" s="965"/>
      <c r="F26" s="965"/>
      <c r="G26" s="965"/>
      <c r="H26" s="965"/>
      <c r="I26" s="965"/>
      <c r="J26" s="965"/>
      <c r="K26" s="965"/>
      <c r="L26" s="965"/>
      <c r="M26" s="965"/>
      <c r="N26" s="965"/>
      <c r="O26" s="965"/>
      <c r="P26" s="966"/>
      <c r="Q26" s="970" t="s">
        <v>329</v>
      </c>
      <c r="R26" s="971"/>
      <c r="S26" s="971"/>
      <c r="T26" s="971"/>
      <c r="U26" s="972"/>
      <c r="V26" s="970" t="s">
        <v>330</v>
      </c>
      <c r="W26" s="971"/>
      <c r="X26" s="971"/>
      <c r="Y26" s="971"/>
      <c r="Z26" s="972"/>
      <c r="AA26" s="970" t="s">
        <v>331</v>
      </c>
      <c r="AB26" s="971"/>
      <c r="AC26" s="971"/>
      <c r="AD26" s="971"/>
      <c r="AE26" s="971"/>
      <c r="AF26" s="1024" t="s">
        <v>332</v>
      </c>
      <c r="AG26" s="977"/>
      <c r="AH26" s="977"/>
      <c r="AI26" s="977"/>
      <c r="AJ26" s="1025"/>
      <c r="AK26" s="971" t="s">
        <v>333</v>
      </c>
      <c r="AL26" s="971"/>
      <c r="AM26" s="971"/>
      <c r="AN26" s="971"/>
      <c r="AO26" s="972"/>
      <c r="AP26" s="970" t="s">
        <v>334</v>
      </c>
      <c r="AQ26" s="971"/>
      <c r="AR26" s="971"/>
      <c r="AS26" s="971"/>
      <c r="AT26" s="972"/>
      <c r="AU26" s="970" t="s">
        <v>335</v>
      </c>
      <c r="AV26" s="971"/>
      <c r="AW26" s="971"/>
      <c r="AX26" s="971"/>
      <c r="AY26" s="972"/>
      <c r="AZ26" s="970" t="s">
        <v>336</v>
      </c>
      <c r="BA26" s="971"/>
      <c r="BB26" s="971"/>
      <c r="BC26" s="971"/>
      <c r="BD26" s="972"/>
      <c r="BE26" s="970" t="s">
        <v>308</v>
      </c>
      <c r="BF26" s="971"/>
      <c r="BG26" s="971"/>
      <c r="BH26" s="971"/>
      <c r="BI26" s="984"/>
      <c r="BJ26" s="96"/>
      <c r="BK26" s="96"/>
      <c r="BL26" s="96"/>
      <c r="BM26" s="96"/>
      <c r="BN26" s="96"/>
      <c r="BO26" s="105"/>
      <c r="BP26" s="105"/>
      <c r="BQ26" s="102">
        <v>20</v>
      </c>
      <c r="BR26" s="103"/>
      <c r="BS26" s="961"/>
      <c r="BT26" s="962"/>
      <c r="BU26" s="962"/>
      <c r="BV26" s="962"/>
      <c r="BW26" s="962"/>
      <c r="BX26" s="962"/>
      <c r="BY26" s="962"/>
      <c r="BZ26" s="962"/>
      <c r="CA26" s="962"/>
      <c r="CB26" s="962"/>
      <c r="CC26" s="962"/>
      <c r="CD26" s="962"/>
      <c r="CE26" s="962"/>
      <c r="CF26" s="962"/>
      <c r="CG26" s="983"/>
      <c r="CH26" s="958"/>
      <c r="CI26" s="959"/>
      <c r="CJ26" s="959"/>
      <c r="CK26" s="959"/>
      <c r="CL26" s="960"/>
      <c r="CM26" s="958"/>
      <c r="CN26" s="959"/>
      <c r="CO26" s="959"/>
      <c r="CP26" s="959"/>
      <c r="CQ26" s="960"/>
      <c r="CR26" s="958"/>
      <c r="CS26" s="959"/>
      <c r="CT26" s="959"/>
      <c r="CU26" s="959"/>
      <c r="CV26" s="960"/>
      <c r="CW26" s="958"/>
      <c r="CX26" s="959"/>
      <c r="CY26" s="959"/>
      <c r="CZ26" s="959"/>
      <c r="DA26" s="960"/>
      <c r="DB26" s="958"/>
      <c r="DC26" s="959"/>
      <c r="DD26" s="959"/>
      <c r="DE26" s="959"/>
      <c r="DF26" s="960"/>
      <c r="DG26" s="958"/>
      <c r="DH26" s="959"/>
      <c r="DI26" s="959"/>
      <c r="DJ26" s="959"/>
      <c r="DK26" s="960"/>
      <c r="DL26" s="958"/>
      <c r="DM26" s="959"/>
      <c r="DN26" s="959"/>
      <c r="DO26" s="959"/>
      <c r="DP26" s="960"/>
      <c r="DQ26" s="958"/>
      <c r="DR26" s="959"/>
      <c r="DS26" s="959"/>
      <c r="DT26" s="959"/>
      <c r="DU26" s="960"/>
      <c r="DV26" s="961"/>
      <c r="DW26" s="962"/>
      <c r="DX26" s="962"/>
      <c r="DY26" s="962"/>
      <c r="DZ26" s="963"/>
      <c r="EA26" s="93"/>
    </row>
    <row r="27" spans="1:131" ht="26.25" customHeight="1" thickBot="1" x14ac:dyDescent="0.2">
      <c r="A27" s="967"/>
      <c r="B27" s="968"/>
      <c r="C27" s="968"/>
      <c r="D27" s="968"/>
      <c r="E27" s="968"/>
      <c r="F27" s="968"/>
      <c r="G27" s="968"/>
      <c r="H27" s="968"/>
      <c r="I27" s="968"/>
      <c r="J27" s="968"/>
      <c r="K27" s="968"/>
      <c r="L27" s="968"/>
      <c r="M27" s="968"/>
      <c r="N27" s="968"/>
      <c r="O27" s="968"/>
      <c r="P27" s="969"/>
      <c r="Q27" s="973"/>
      <c r="R27" s="974"/>
      <c r="S27" s="974"/>
      <c r="T27" s="974"/>
      <c r="U27" s="975"/>
      <c r="V27" s="973"/>
      <c r="W27" s="974"/>
      <c r="X27" s="974"/>
      <c r="Y27" s="974"/>
      <c r="Z27" s="975"/>
      <c r="AA27" s="973"/>
      <c r="AB27" s="974"/>
      <c r="AC27" s="974"/>
      <c r="AD27" s="974"/>
      <c r="AE27" s="974"/>
      <c r="AF27" s="1026"/>
      <c r="AG27" s="980"/>
      <c r="AH27" s="980"/>
      <c r="AI27" s="980"/>
      <c r="AJ27" s="1027"/>
      <c r="AK27" s="974"/>
      <c r="AL27" s="974"/>
      <c r="AM27" s="974"/>
      <c r="AN27" s="974"/>
      <c r="AO27" s="975"/>
      <c r="AP27" s="973"/>
      <c r="AQ27" s="974"/>
      <c r="AR27" s="974"/>
      <c r="AS27" s="974"/>
      <c r="AT27" s="975"/>
      <c r="AU27" s="973"/>
      <c r="AV27" s="974"/>
      <c r="AW27" s="974"/>
      <c r="AX27" s="974"/>
      <c r="AY27" s="975"/>
      <c r="AZ27" s="973"/>
      <c r="BA27" s="974"/>
      <c r="BB27" s="974"/>
      <c r="BC27" s="974"/>
      <c r="BD27" s="975"/>
      <c r="BE27" s="973"/>
      <c r="BF27" s="974"/>
      <c r="BG27" s="974"/>
      <c r="BH27" s="974"/>
      <c r="BI27" s="985"/>
      <c r="BJ27" s="96"/>
      <c r="BK27" s="96"/>
      <c r="BL27" s="96"/>
      <c r="BM27" s="96"/>
      <c r="BN27" s="96"/>
      <c r="BO27" s="105"/>
      <c r="BP27" s="105"/>
      <c r="BQ27" s="102">
        <v>21</v>
      </c>
      <c r="BR27" s="103"/>
      <c r="BS27" s="961"/>
      <c r="BT27" s="962"/>
      <c r="BU27" s="962"/>
      <c r="BV27" s="962"/>
      <c r="BW27" s="962"/>
      <c r="BX27" s="962"/>
      <c r="BY27" s="962"/>
      <c r="BZ27" s="962"/>
      <c r="CA27" s="962"/>
      <c r="CB27" s="962"/>
      <c r="CC27" s="962"/>
      <c r="CD27" s="962"/>
      <c r="CE27" s="962"/>
      <c r="CF27" s="962"/>
      <c r="CG27" s="983"/>
      <c r="CH27" s="958"/>
      <c r="CI27" s="959"/>
      <c r="CJ27" s="959"/>
      <c r="CK27" s="959"/>
      <c r="CL27" s="960"/>
      <c r="CM27" s="958"/>
      <c r="CN27" s="959"/>
      <c r="CO27" s="959"/>
      <c r="CP27" s="959"/>
      <c r="CQ27" s="960"/>
      <c r="CR27" s="958"/>
      <c r="CS27" s="959"/>
      <c r="CT27" s="959"/>
      <c r="CU27" s="959"/>
      <c r="CV27" s="960"/>
      <c r="CW27" s="958"/>
      <c r="CX27" s="959"/>
      <c r="CY27" s="959"/>
      <c r="CZ27" s="959"/>
      <c r="DA27" s="960"/>
      <c r="DB27" s="958"/>
      <c r="DC27" s="959"/>
      <c r="DD27" s="959"/>
      <c r="DE27" s="959"/>
      <c r="DF27" s="960"/>
      <c r="DG27" s="958"/>
      <c r="DH27" s="959"/>
      <c r="DI27" s="959"/>
      <c r="DJ27" s="959"/>
      <c r="DK27" s="960"/>
      <c r="DL27" s="958"/>
      <c r="DM27" s="959"/>
      <c r="DN27" s="959"/>
      <c r="DO27" s="959"/>
      <c r="DP27" s="960"/>
      <c r="DQ27" s="958"/>
      <c r="DR27" s="959"/>
      <c r="DS27" s="959"/>
      <c r="DT27" s="959"/>
      <c r="DU27" s="960"/>
      <c r="DV27" s="961"/>
      <c r="DW27" s="962"/>
      <c r="DX27" s="962"/>
      <c r="DY27" s="962"/>
      <c r="DZ27" s="963"/>
      <c r="EA27" s="93"/>
    </row>
    <row r="28" spans="1:131" ht="26.25" customHeight="1" thickTop="1" x14ac:dyDescent="0.15">
      <c r="A28" s="106">
        <v>1</v>
      </c>
      <c r="B28" s="1015" t="s">
        <v>337</v>
      </c>
      <c r="C28" s="1016"/>
      <c r="D28" s="1016"/>
      <c r="E28" s="1016"/>
      <c r="F28" s="1016"/>
      <c r="G28" s="1016"/>
      <c r="H28" s="1016"/>
      <c r="I28" s="1016"/>
      <c r="J28" s="1016"/>
      <c r="K28" s="1016"/>
      <c r="L28" s="1016"/>
      <c r="M28" s="1016"/>
      <c r="N28" s="1016"/>
      <c r="O28" s="1016"/>
      <c r="P28" s="1017"/>
      <c r="Q28" s="1018">
        <v>1366</v>
      </c>
      <c r="R28" s="1019"/>
      <c r="S28" s="1019"/>
      <c r="T28" s="1019"/>
      <c r="U28" s="1019"/>
      <c r="V28" s="1019">
        <v>1340</v>
      </c>
      <c r="W28" s="1019"/>
      <c r="X28" s="1019"/>
      <c r="Y28" s="1019"/>
      <c r="Z28" s="1019"/>
      <c r="AA28" s="1019">
        <f t="shared" ref="AA28:AA33" si="0">Q28-V28</f>
        <v>26</v>
      </c>
      <c r="AB28" s="1019"/>
      <c r="AC28" s="1019"/>
      <c r="AD28" s="1019"/>
      <c r="AE28" s="1020"/>
      <c r="AF28" s="1021">
        <v>29</v>
      </c>
      <c r="AG28" s="1019"/>
      <c r="AH28" s="1019"/>
      <c r="AI28" s="1019"/>
      <c r="AJ28" s="1022"/>
      <c r="AK28" s="1023">
        <v>104</v>
      </c>
      <c r="AL28" s="1011"/>
      <c r="AM28" s="1011"/>
      <c r="AN28" s="1011"/>
      <c r="AO28" s="1011"/>
      <c r="AP28" s="1011" t="s">
        <v>320</v>
      </c>
      <c r="AQ28" s="1011"/>
      <c r="AR28" s="1011"/>
      <c r="AS28" s="1011"/>
      <c r="AT28" s="1011"/>
      <c r="AU28" s="1011" t="s">
        <v>320</v>
      </c>
      <c r="AV28" s="1011"/>
      <c r="AW28" s="1011"/>
      <c r="AX28" s="1011"/>
      <c r="AY28" s="1011"/>
      <c r="AZ28" s="1012"/>
      <c r="BA28" s="1012"/>
      <c r="BB28" s="1012"/>
      <c r="BC28" s="1012"/>
      <c r="BD28" s="1012"/>
      <c r="BE28" s="1013"/>
      <c r="BF28" s="1013"/>
      <c r="BG28" s="1013"/>
      <c r="BH28" s="1013"/>
      <c r="BI28" s="1014"/>
      <c r="BJ28" s="96"/>
      <c r="BK28" s="96"/>
      <c r="BL28" s="96"/>
      <c r="BM28" s="96"/>
      <c r="BN28" s="96"/>
      <c r="BO28" s="105"/>
      <c r="BP28" s="105"/>
      <c r="BQ28" s="102">
        <v>22</v>
      </c>
      <c r="BR28" s="103"/>
      <c r="BS28" s="961"/>
      <c r="BT28" s="962"/>
      <c r="BU28" s="962"/>
      <c r="BV28" s="962"/>
      <c r="BW28" s="962"/>
      <c r="BX28" s="962"/>
      <c r="BY28" s="962"/>
      <c r="BZ28" s="962"/>
      <c r="CA28" s="962"/>
      <c r="CB28" s="962"/>
      <c r="CC28" s="962"/>
      <c r="CD28" s="962"/>
      <c r="CE28" s="962"/>
      <c r="CF28" s="962"/>
      <c r="CG28" s="983"/>
      <c r="CH28" s="958"/>
      <c r="CI28" s="959"/>
      <c r="CJ28" s="959"/>
      <c r="CK28" s="959"/>
      <c r="CL28" s="960"/>
      <c r="CM28" s="958"/>
      <c r="CN28" s="959"/>
      <c r="CO28" s="959"/>
      <c r="CP28" s="959"/>
      <c r="CQ28" s="960"/>
      <c r="CR28" s="958"/>
      <c r="CS28" s="959"/>
      <c r="CT28" s="959"/>
      <c r="CU28" s="959"/>
      <c r="CV28" s="960"/>
      <c r="CW28" s="958"/>
      <c r="CX28" s="959"/>
      <c r="CY28" s="959"/>
      <c r="CZ28" s="959"/>
      <c r="DA28" s="960"/>
      <c r="DB28" s="958"/>
      <c r="DC28" s="959"/>
      <c r="DD28" s="959"/>
      <c r="DE28" s="959"/>
      <c r="DF28" s="960"/>
      <c r="DG28" s="958"/>
      <c r="DH28" s="959"/>
      <c r="DI28" s="959"/>
      <c r="DJ28" s="959"/>
      <c r="DK28" s="960"/>
      <c r="DL28" s="958"/>
      <c r="DM28" s="959"/>
      <c r="DN28" s="959"/>
      <c r="DO28" s="959"/>
      <c r="DP28" s="960"/>
      <c r="DQ28" s="958"/>
      <c r="DR28" s="959"/>
      <c r="DS28" s="959"/>
      <c r="DT28" s="959"/>
      <c r="DU28" s="960"/>
      <c r="DV28" s="961"/>
      <c r="DW28" s="962"/>
      <c r="DX28" s="962"/>
      <c r="DY28" s="962"/>
      <c r="DZ28" s="963"/>
      <c r="EA28" s="93"/>
    </row>
    <row r="29" spans="1:131" ht="26.25" customHeight="1" x14ac:dyDescent="0.15">
      <c r="A29" s="106">
        <v>2</v>
      </c>
      <c r="B29" s="996" t="s">
        <v>338</v>
      </c>
      <c r="C29" s="997"/>
      <c r="D29" s="997"/>
      <c r="E29" s="997"/>
      <c r="F29" s="997"/>
      <c r="G29" s="997"/>
      <c r="H29" s="997"/>
      <c r="I29" s="997"/>
      <c r="J29" s="997"/>
      <c r="K29" s="997"/>
      <c r="L29" s="997"/>
      <c r="M29" s="997"/>
      <c r="N29" s="997"/>
      <c r="O29" s="997"/>
      <c r="P29" s="998"/>
      <c r="Q29" s="1008">
        <v>101</v>
      </c>
      <c r="R29" s="1009"/>
      <c r="S29" s="1009"/>
      <c r="T29" s="1009"/>
      <c r="U29" s="1009"/>
      <c r="V29" s="1009">
        <v>92</v>
      </c>
      <c r="W29" s="1009"/>
      <c r="X29" s="1009"/>
      <c r="Y29" s="1009"/>
      <c r="Z29" s="1009"/>
      <c r="AA29" s="1009">
        <f t="shared" si="0"/>
        <v>9</v>
      </c>
      <c r="AB29" s="1009"/>
      <c r="AC29" s="1009"/>
      <c r="AD29" s="1009"/>
      <c r="AE29" s="1010"/>
      <c r="AF29" s="1002">
        <v>12</v>
      </c>
      <c r="AG29" s="1003"/>
      <c r="AH29" s="1003"/>
      <c r="AI29" s="1003"/>
      <c r="AJ29" s="1004"/>
      <c r="AK29" s="949">
        <v>33</v>
      </c>
      <c r="AL29" s="940"/>
      <c r="AM29" s="940"/>
      <c r="AN29" s="940"/>
      <c r="AO29" s="940"/>
      <c r="AP29" s="940">
        <v>33</v>
      </c>
      <c r="AQ29" s="940"/>
      <c r="AR29" s="940"/>
      <c r="AS29" s="940"/>
      <c r="AT29" s="940"/>
      <c r="AU29" s="940">
        <v>33</v>
      </c>
      <c r="AV29" s="940"/>
      <c r="AW29" s="940"/>
      <c r="AX29" s="940"/>
      <c r="AY29" s="940"/>
      <c r="AZ29" s="1007"/>
      <c r="BA29" s="1007"/>
      <c r="BB29" s="1007"/>
      <c r="BC29" s="1007"/>
      <c r="BD29" s="1007"/>
      <c r="BE29" s="941"/>
      <c r="BF29" s="941"/>
      <c r="BG29" s="941"/>
      <c r="BH29" s="941"/>
      <c r="BI29" s="942"/>
      <c r="BJ29" s="96"/>
      <c r="BK29" s="96"/>
      <c r="BL29" s="96"/>
      <c r="BM29" s="96"/>
      <c r="BN29" s="96"/>
      <c r="BO29" s="105"/>
      <c r="BP29" s="105"/>
      <c r="BQ29" s="102">
        <v>23</v>
      </c>
      <c r="BR29" s="103"/>
      <c r="BS29" s="961"/>
      <c r="BT29" s="962"/>
      <c r="BU29" s="962"/>
      <c r="BV29" s="962"/>
      <c r="BW29" s="962"/>
      <c r="BX29" s="962"/>
      <c r="BY29" s="962"/>
      <c r="BZ29" s="962"/>
      <c r="CA29" s="962"/>
      <c r="CB29" s="962"/>
      <c r="CC29" s="962"/>
      <c r="CD29" s="962"/>
      <c r="CE29" s="962"/>
      <c r="CF29" s="962"/>
      <c r="CG29" s="983"/>
      <c r="CH29" s="958"/>
      <c r="CI29" s="959"/>
      <c r="CJ29" s="959"/>
      <c r="CK29" s="959"/>
      <c r="CL29" s="960"/>
      <c r="CM29" s="958"/>
      <c r="CN29" s="959"/>
      <c r="CO29" s="959"/>
      <c r="CP29" s="959"/>
      <c r="CQ29" s="960"/>
      <c r="CR29" s="958"/>
      <c r="CS29" s="959"/>
      <c r="CT29" s="959"/>
      <c r="CU29" s="959"/>
      <c r="CV29" s="960"/>
      <c r="CW29" s="958"/>
      <c r="CX29" s="959"/>
      <c r="CY29" s="959"/>
      <c r="CZ29" s="959"/>
      <c r="DA29" s="960"/>
      <c r="DB29" s="958"/>
      <c r="DC29" s="959"/>
      <c r="DD29" s="959"/>
      <c r="DE29" s="959"/>
      <c r="DF29" s="960"/>
      <c r="DG29" s="958"/>
      <c r="DH29" s="959"/>
      <c r="DI29" s="959"/>
      <c r="DJ29" s="959"/>
      <c r="DK29" s="960"/>
      <c r="DL29" s="958"/>
      <c r="DM29" s="959"/>
      <c r="DN29" s="959"/>
      <c r="DO29" s="959"/>
      <c r="DP29" s="960"/>
      <c r="DQ29" s="958"/>
      <c r="DR29" s="959"/>
      <c r="DS29" s="959"/>
      <c r="DT29" s="959"/>
      <c r="DU29" s="960"/>
      <c r="DV29" s="961"/>
      <c r="DW29" s="962"/>
      <c r="DX29" s="962"/>
      <c r="DY29" s="962"/>
      <c r="DZ29" s="963"/>
      <c r="EA29" s="93"/>
    </row>
    <row r="30" spans="1:131" ht="26.25" customHeight="1" x14ac:dyDescent="0.15">
      <c r="A30" s="106">
        <v>3</v>
      </c>
      <c r="B30" s="996" t="s">
        <v>339</v>
      </c>
      <c r="C30" s="997"/>
      <c r="D30" s="997"/>
      <c r="E30" s="997"/>
      <c r="F30" s="997"/>
      <c r="G30" s="997"/>
      <c r="H30" s="997"/>
      <c r="I30" s="997"/>
      <c r="J30" s="997"/>
      <c r="K30" s="997"/>
      <c r="L30" s="997"/>
      <c r="M30" s="997"/>
      <c r="N30" s="997"/>
      <c r="O30" s="997"/>
      <c r="P30" s="998"/>
      <c r="Q30" s="1008">
        <v>1312</v>
      </c>
      <c r="R30" s="1009"/>
      <c r="S30" s="1009"/>
      <c r="T30" s="1009"/>
      <c r="U30" s="1009"/>
      <c r="V30" s="1009">
        <v>1182</v>
      </c>
      <c r="W30" s="1009"/>
      <c r="X30" s="1009"/>
      <c r="Y30" s="1009"/>
      <c r="Z30" s="1009"/>
      <c r="AA30" s="1009">
        <f t="shared" si="0"/>
        <v>130</v>
      </c>
      <c r="AB30" s="1009"/>
      <c r="AC30" s="1009"/>
      <c r="AD30" s="1009"/>
      <c r="AE30" s="1010"/>
      <c r="AF30" s="1002">
        <v>80</v>
      </c>
      <c r="AG30" s="1003"/>
      <c r="AH30" s="1003"/>
      <c r="AI30" s="1003"/>
      <c r="AJ30" s="1004"/>
      <c r="AK30" s="949">
        <v>188</v>
      </c>
      <c r="AL30" s="940"/>
      <c r="AM30" s="940"/>
      <c r="AN30" s="940"/>
      <c r="AO30" s="940"/>
      <c r="AP30" s="940" t="s">
        <v>320</v>
      </c>
      <c r="AQ30" s="940"/>
      <c r="AR30" s="940"/>
      <c r="AS30" s="940"/>
      <c r="AT30" s="940"/>
      <c r="AU30" s="940" t="s">
        <v>320</v>
      </c>
      <c r="AV30" s="940"/>
      <c r="AW30" s="940"/>
      <c r="AX30" s="940"/>
      <c r="AY30" s="940"/>
      <c r="AZ30" s="1007"/>
      <c r="BA30" s="1007"/>
      <c r="BB30" s="1007"/>
      <c r="BC30" s="1007"/>
      <c r="BD30" s="1007"/>
      <c r="BE30" s="941"/>
      <c r="BF30" s="941"/>
      <c r="BG30" s="941"/>
      <c r="BH30" s="941"/>
      <c r="BI30" s="942"/>
      <c r="BJ30" s="96"/>
      <c r="BK30" s="96"/>
      <c r="BL30" s="96"/>
      <c r="BM30" s="96"/>
      <c r="BN30" s="96"/>
      <c r="BO30" s="105"/>
      <c r="BP30" s="105"/>
      <c r="BQ30" s="102">
        <v>24</v>
      </c>
      <c r="BR30" s="103"/>
      <c r="BS30" s="961"/>
      <c r="BT30" s="962"/>
      <c r="BU30" s="962"/>
      <c r="BV30" s="962"/>
      <c r="BW30" s="962"/>
      <c r="BX30" s="962"/>
      <c r="BY30" s="962"/>
      <c r="BZ30" s="962"/>
      <c r="CA30" s="962"/>
      <c r="CB30" s="962"/>
      <c r="CC30" s="962"/>
      <c r="CD30" s="962"/>
      <c r="CE30" s="962"/>
      <c r="CF30" s="962"/>
      <c r="CG30" s="983"/>
      <c r="CH30" s="958"/>
      <c r="CI30" s="959"/>
      <c r="CJ30" s="959"/>
      <c r="CK30" s="959"/>
      <c r="CL30" s="960"/>
      <c r="CM30" s="958"/>
      <c r="CN30" s="959"/>
      <c r="CO30" s="959"/>
      <c r="CP30" s="959"/>
      <c r="CQ30" s="960"/>
      <c r="CR30" s="958"/>
      <c r="CS30" s="959"/>
      <c r="CT30" s="959"/>
      <c r="CU30" s="959"/>
      <c r="CV30" s="960"/>
      <c r="CW30" s="958"/>
      <c r="CX30" s="959"/>
      <c r="CY30" s="959"/>
      <c r="CZ30" s="959"/>
      <c r="DA30" s="960"/>
      <c r="DB30" s="958"/>
      <c r="DC30" s="959"/>
      <c r="DD30" s="959"/>
      <c r="DE30" s="959"/>
      <c r="DF30" s="960"/>
      <c r="DG30" s="958"/>
      <c r="DH30" s="959"/>
      <c r="DI30" s="959"/>
      <c r="DJ30" s="959"/>
      <c r="DK30" s="960"/>
      <c r="DL30" s="958"/>
      <c r="DM30" s="959"/>
      <c r="DN30" s="959"/>
      <c r="DO30" s="959"/>
      <c r="DP30" s="960"/>
      <c r="DQ30" s="958"/>
      <c r="DR30" s="959"/>
      <c r="DS30" s="959"/>
      <c r="DT30" s="959"/>
      <c r="DU30" s="960"/>
      <c r="DV30" s="961"/>
      <c r="DW30" s="962"/>
      <c r="DX30" s="962"/>
      <c r="DY30" s="962"/>
      <c r="DZ30" s="963"/>
      <c r="EA30" s="93"/>
    </row>
    <row r="31" spans="1:131" ht="26.25" customHeight="1" x14ac:dyDescent="0.15">
      <c r="A31" s="106">
        <v>4</v>
      </c>
      <c r="B31" s="996" t="s">
        <v>340</v>
      </c>
      <c r="C31" s="997"/>
      <c r="D31" s="997"/>
      <c r="E31" s="997"/>
      <c r="F31" s="997"/>
      <c r="G31" s="997"/>
      <c r="H31" s="997"/>
      <c r="I31" s="997"/>
      <c r="J31" s="997"/>
      <c r="K31" s="997"/>
      <c r="L31" s="997"/>
      <c r="M31" s="997"/>
      <c r="N31" s="997"/>
      <c r="O31" s="997"/>
      <c r="P31" s="998"/>
      <c r="Q31" s="1008">
        <v>88</v>
      </c>
      <c r="R31" s="1009"/>
      <c r="S31" s="1009"/>
      <c r="T31" s="1009"/>
      <c r="U31" s="1009"/>
      <c r="V31" s="1009">
        <v>86</v>
      </c>
      <c r="W31" s="1009"/>
      <c r="X31" s="1009"/>
      <c r="Y31" s="1009"/>
      <c r="Z31" s="1009"/>
      <c r="AA31" s="1009">
        <f t="shared" si="0"/>
        <v>2</v>
      </c>
      <c r="AB31" s="1009"/>
      <c r="AC31" s="1009"/>
      <c r="AD31" s="1009"/>
      <c r="AE31" s="1010"/>
      <c r="AF31" s="1002">
        <v>0</v>
      </c>
      <c r="AG31" s="1003"/>
      <c r="AH31" s="1003"/>
      <c r="AI31" s="1003"/>
      <c r="AJ31" s="1004"/>
      <c r="AK31" s="949">
        <v>30</v>
      </c>
      <c r="AL31" s="940"/>
      <c r="AM31" s="940"/>
      <c r="AN31" s="940"/>
      <c r="AO31" s="940"/>
      <c r="AP31" s="940" t="s">
        <v>320</v>
      </c>
      <c r="AQ31" s="940"/>
      <c r="AR31" s="940"/>
      <c r="AS31" s="940"/>
      <c r="AT31" s="940"/>
      <c r="AU31" s="940" t="s">
        <v>320</v>
      </c>
      <c r="AV31" s="940"/>
      <c r="AW31" s="940"/>
      <c r="AX31" s="940"/>
      <c r="AY31" s="940"/>
      <c r="AZ31" s="1007"/>
      <c r="BA31" s="1007"/>
      <c r="BB31" s="1007"/>
      <c r="BC31" s="1007"/>
      <c r="BD31" s="1007"/>
      <c r="BE31" s="941"/>
      <c r="BF31" s="941"/>
      <c r="BG31" s="941"/>
      <c r="BH31" s="941"/>
      <c r="BI31" s="942"/>
      <c r="BJ31" s="96"/>
      <c r="BK31" s="96"/>
      <c r="BL31" s="96"/>
      <c r="BM31" s="96"/>
      <c r="BN31" s="96"/>
      <c r="BO31" s="105"/>
      <c r="BP31" s="105"/>
      <c r="BQ31" s="102">
        <v>25</v>
      </c>
      <c r="BR31" s="103"/>
      <c r="BS31" s="961"/>
      <c r="BT31" s="962"/>
      <c r="BU31" s="962"/>
      <c r="BV31" s="962"/>
      <c r="BW31" s="962"/>
      <c r="BX31" s="962"/>
      <c r="BY31" s="962"/>
      <c r="BZ31" s="962"/>
      <c r="CA31" s="962"/>
      <c r="CB31" s="962"/>
      <c r="CC31" s="962"/>
      <c r="CD31" s="962"/>
      <c r="CE31" s="962"/>
      <c r="CF31" s="962"/>
      <c r="CG31" s="983"/>
      <c r="CH31" s="958"/>
      <c r="CI31" s="959"/>
      <c r="CJ31" s="959"/>
      <c r="CK31" s="959"/>
      <c r="CL31" s="960"/>
      <c r="CM31" s="958"/>
      <c r="CN31" s="959"/>
      <c r="CO31" s="959"/>
      <c r="CP31" s="959"/>
      <c r="CQ31" s="960"/>
      <c r="CR31" s="958"/>
      <c r="CS31" s="959"/>
      <c r="CT31" s="959"/>
      <c r="CU31" s="959"/>
      <c r="CV31" s="960"/>
      <c r="CW31" s="958"/>
      <c r="CX31" s="959"/>
      <c r="CY31" s="959"/>
      <c r="CZ31" s="959"/>
      <c r="DA31" s="960"/>
      <c r="DB31" s="958"/>
      <c r="DC31" s="959"/>
      <c r="DD31" s="959"/>
      <c r="DE31" s="959"/>
      <c r="DF31" s="960"/>
      <c r="DG31" s="958"/>
      <c r="DH31" s="959"/>
      <c r="DI31" s="959"/>
      <c r="DJ31" s="959"/>
      <c r="DK31" s="960"/>
      <c r="DL31" s="958"/>
      <c r="DM31" s="959"/>
      <c r="DN31" s="959"/>
      <c r="DO31" s="959"/>
      <c r="DP31" s="960"/>
      <c r="DQ31" s="958"/>
      <c r="DR31" s="959"/>
      <c r="DS31" s="959"/>
      <c r="DT31" s="959"/>
      <c r="DU31" s="960"/>
      <c r="DV31" s="961"/>
      <c r="DW31" s="962"/>
      <c r="DX31" s="962"/>
      <c r="DY31" s="962"/>
      <c r="DZ31" s="963"/>
      <c r="EA31" s="93"/>
    </row>
    <row r="32" spans="1:131" ht="26.25" customHeight="1" x14ac:dyDescent="0.15">
      <c r="A32" s="106">
        <v>5</v>
      </c>
      <c r="B32" s="996" t="s">
        <v>341</v>
      </c>
      <c r="C32" s="997"/>
      <c r="D32" s="997"/>
      <c r="E32" s="997"/>
      <c r="F32" s="997"/>
      <c r="G32" s="997"/>
      <c r="H32" s="997"/>
      <c r="I32" s="997"/>
      <c r="J32" s="997"/>
      <c r="K32" s="997"/>
      <c r="L32" s="997"/>
      <c r="M32" s="997"/>
      <c r="N32" s="997"/>
      <c r="O32" s="997"/>
      <c r="P32" s="998"/>
      <c r="Q32" s="1008">
        <v>729</v>
      </c>
      <c r="R32" s="1009"/>
      <c r="S32" s="1009"/>
      <c r="T32" s="1009"/>
      <c r="U32" s="1009"/>
      <c r="V32" s="1009">
        <v>677</v>
      </c>
      <c r="W32" s="1009"/>
      <c r="X32" s="1009"/>
      <c r="Y32" s="1009"/>
      <c r="Z32" s="1009"/>
      <c r="AA32" s="1009">
        <f t="shared" si="0"/>
        <v>52</v>
      </c>
      <c r="AB32" s="1009"/>
      <c r="AC32" s="1009"/>
      <c r="AD32" s="1009"/>
      <c r="AE32" s="1010"/>
      <c r="AF32" s="1002">
        <v>133</v>
      </c>
      <c r="AG32" s="1003"/>
      <c r="AH32" s="1003"/>
      <c r="AI32" s="1003"/>
      <c r="AJ32" s="1004"/>
      <c r="AK32" s="949">
        <v>300</v>
      </c>
      <c r="AL32" s="940"/>
      <c r="AM32" s="940"/>
      <c r="AN32" s="940"/>
      <c r="AO32" s="940"/>
      <c r="AP32" s="940">
        <v>5584</v>
      </c>
      <c r="AQ32" s="940"/>
      <c r="AR32" s="940"/>
      <c r="AS32" s="940"/>
      <c r="AT32" s="940"/>
      <c r="AU32" s="940"/>
      <c r="AV32" s="940"/>
      <c r="AW32" s="940"/>
      <c r="AX32" s="940"/>
      <c r="AY32" s="940"/>
      <c r="AZ32" s="1007" t="s">
        <v>320</v>
      </c>
      <c r="BA32" s="1007"/>
      <c r="BB32" s="1007"/>
      <c r="BC32" s="1007"/>
      <c r="BD32" s="1007"/>
      <c r="BE32" s="941" t="s">
        <v>342</v>
      </c>
      <c r="BF32" s="941"/>
      <c r="BG32" s="941"/>
      <c r="BH32" s="941"/>
      <c r="BI32" s="942"/>
      <c r="BJ32" s="96"/>
      <c r="BK32" s="96"/>
      <c r="BL32" s="96"/>
      <c r="BM32" s="96"/>
      <c r="BN32" s="96"/>
      <c r="BO32" s="105"/>
      <c r="BP32" s="105"/>
      <c r="BQ32" s="102">
        <v>26</v>
      </c>
      <c r="BR32" s="103"/>
      <c r="BS32" s="961"/>
      <c r="BT32" s="962"/>
      <c r="BU32" s="962"/>
      <c r="BV32" s="962"/>
      <c r="BW32" s="962"/>
      <c r="BX32" s="962"/>
      <c r="BY32" s="962"/>
      <c r="BZ32" s="962"/>
      <c r="CA32" s="962"/>
      <c r="CB32" s="962"/>
      <c r="CC32" s="962"/>
      <c r="CD32" s="962"/>
      <c r="CE32" s="962"/>
      <c r="CF32" s="962"/>
      <c r="CG32" s="983"/>
      <c r="CH32" s="958"/>
      <c r="CI32" s="959"/>
      <c r="CJ32" s="959"/>
      <c r="CK32" s="959"/>
      <c r="CL32" s="960"/>
      <c r="CM32" s="958"/>
      <c r="CN32" s="959"/>
      <c r="CO32" s="959"/>
      <c r="CP32" s="959"/>
      <c r="CQ32" s="960"/>
      <c r="CR32" s="958"/>
      <c r="CS32" s="959"/>
      <c r="CT32" s="959"/>
      <c r="CU32" s="959"/>
      <c r="CV32" s="960"/>
      <c r="CW32" s="958"/>
      <c r="CX32" s="959"/>
      <c r="CY32" s="959"/>
      <c r="CZ32" s="959"/>
      <c r="DA32" s="960"/>
      <c r="DB32" s="958"/>
      <c r="DC32" s="959"/>
      <c r="DD32" s="959"/>
      <c r="DE32" s="959"/>
      <c r="DF32" s="960"/>
      <c r="DG32" s="958"/>
      <c r="DH32" s="959"/>
      <c r="DI32" s="959"/>
      <c r="DJ32" s="959"/>
      <c r="DK32" s="960"/>
      <c r="DL32" s="958"/>
      <c r="DM32" s="959"/>
      <c r="DN32" s="959"/>
      <c r="DO32" s="959"/>
      <c r="DP32" s="960"/>
      <c r="DQ32" s="958"/>
      <c r="DR32" s="959"/>
      <c r="DS32" s="959"/>
      <c r="DT32" s="959"/>
      <c r="DU32" s="960"/>
      <c r="DV32" s="961"/>
      <c r="DW32" s="962"/>
      <c r="DX32" s="962"/>
      <c r="DY32" s="962"/>
      <c r="DZ32" s="963"/>
      <c r="EA32" s="93"/>
    </row>
    <row r="33" spans="1:131" ht="26.25" customHeight="1" x14ac:dyDescent="0.15">
      <c r="A33" s="106">
        <v>6</v>
      </c>
      <c r="B33" s="996" t="s">
        <v>343</v>
      </c>
      <c r="C33" s="997"/>
      <c r="D33" s="997"/>
      <c r="E33" s="997"/>
      <c r="F33" s="997"/>
      <c r="G33" s="997"/>
      <c r="H33" s="997"/>
      <c r="I33" s="997"/>
      <c r="J33" s="997"/>
      <c r="K33" s="997"/>
      <c r="L33" s="997"/>
      <c r="M33" s="997"/>
      <c r="N33" s="997"/>
      <c r="O33" s="997"/>
      <c r="P33" s="998"/>
      <c r="Q33" s="1008">
        <v>264</v>
      </c>
      <c r="R33" s="1009"/>
      <c r="S33" s="1009"/>
      <c r="T33" s="1009"/>
      <c r="U33" s="1009"/>
      <c r="V33" s="1009">
        <v>259</v>
      </c>
      <c r="W33" s="1009"/>
      <c r="X33" s="1009"/>
      <c r="Y33" s="1009"/>
      <c r="Z33" s="1009"/>
      <c r="AA33" s="1009">
        <f t="shared" si="0"/>
        <v>5</v>
      </c>
      <c r="AB33" s="1009"/>
      <c r="AC33" s="1009"/>
      <c r="AD33" s="1009"/>
      <c r="AE33" s="1010"/>
      <c r="AF33" s="1002">
        <v>601</v>
      </c>
      <c r="AG33" s="1003"/>
      <c r="AH33" s="1003"/>
      <c r="AI33" s="1003"/>
      <c r="AJ33" s="1004"/>
      <c r="AK33" s="949" t="s">
        <v>320</v>
      </c>
      <c r="AL33" s="940"/>
      <c r="AM33" s="940"/>
      <c r="AN33" s="940"/>
      <c r="AO33" s="940"/>
      <c r="AP33" s="940">
        <v>410</v>
      </c>
      <c r="AQ33" s="940"/>
      <c r="AR33" s="940"/>
      <c r="AS33" s="940"/>
      <c r="AT33" s="940"/>
      <c r="AU33" s="940"/>
      <c r="AV33" s="940"/>
      <c r="AW33" s="940"/>
      <c r="AX33" s="940"/>
      <c r="AY33" s="940"/>
      <c r="AZ33" s="1007" t="s">
        <v>320</v>
      </c>
      <c r="BA33" s="1007"/>
      <c r="BB33" s="1007"/>
      <c r="BC33" s="1007"/>
      <c r="BD33" s="1007"/>
      <c r="BE33" s="941" t="s">
        <v>342</v>
      </c>
      <c r="BF33" s="941"/>
      <c r="BG33" s="941"/>
      <c r="BH33" s="941"/>
      <c r="BI33" s="942"/>
      <c r="BJ33" s="96"/>
      <c r="BK33" s="96"/>
      <c r="BL33" s="96"/>
      <c r="BM33" s="96"/>
      <c r="BN33" s="96"/>
      <c r="BO33" s="105"/>
      <c r="BP33" s="105"/>
      <c r="BQ33" s="102">
        <v>27</v>
      </c>
      <c r="BR33" s="103"/>
      <c r="BS33" s="961"/>
      <c r="BT33" s="962"/>
      <c r="BU33" s="962"/>
      <c r="BV33" s="962"/>
      <c r="BW33" s="962"/>
      <c r="BX33" s="962"/>
      <c r="BY33" s="962"/>
      <c r="BZ33" s="962"/>
      <c r="CA33" s="962"/>
      <c r="CB33" s="962"/>
      <c r="CC33" s="962"/>
      <c r="CD33" s="962"/>
      <c r="CE33" s="962"/>
      <c r="CF33" s="962"/>
      <c r="CG33" s="983"/>
      <c r="CH33" s="958"/>
      <c r="CI33" s="959"/>
      <c r="CJ33" s="959"/>
      <c r="CK33" s="959"/>
      <c r="CL33" s="960"/>
      <c r="CM33" s="958"/>
      <c r="CN33" s="959"/>
      <c r="CO33" s="959"/>
      <c r="CP33" s="959"/>
      <c r="CQ33" s="960"/>
      <c r="CR33" s="958"/>
      <c r="CS33" s="959"/>
      <c r="CT33" s="959"/>
      <c r="CU33" s="959"/>
      <c r="CV33" s="960"/>
      <c r="CW33" s="958"/>
      <c r="CX33" s="959"/>
      <c r="CY33" s="959"/>
      <c r="CZ33" s="959"/>
      <c r="DA33" s="960"/>
      <c r="DB33" s="958"/>
      <c r="DC33" s="959"/>
      <c r="DD33" s="959"/>
      <c r="DE33" s="959"/>
      <c r="DF33" s="960"/>
      <c r="DG33" s="958"/>
      <c r="DH33" s="959"/>
      <c r="DI33" s="959"/>
      <c r="DJ33" s="959"/>
      <c r="DK33" s="960"/>
      <c r="DL33" s="958"/>
      <c r="DM33" s="959"/>
      <c r="DN33" s="959"/>
      <c r="DO33" s="959"/>
      <c r="DP33" s="960"/>
      <c r="DQ33" s="958"/>
      <c r="DR33" s="959"/>
      <c r="DS33" s="959"/>
      <c r="DT33" s="959"/>
      <c r="DU33" s="960"/>
      <c r="DV33" s="961"/>
      <c r="DW33" s="962"/>
      <c r="DX33" s="962"/>
      <c r="DY33" s="962"/>
      <c r="DZ33" s="963"/>
      <c r="EA33" s="93"/>
    </row>
    <row r="34" spans="1:131" ht="26.25" customHeight="1" x14ac:dyDescent="0.15">
      <c r="A34" s="106">
        <v>7</v>
      </c>
      <c r="B34" s="996"/>
      <c r="C34" s="997"/>
      <c r="D34" s="997"/>
      <c r="E34" s="997"/>
      <c r="F34" s="997"/>
      <c r="G34" s="997"/>
      <c r="H34" s="997"/>
      <c r="I34" s="997"/>
      <c r="J34" s="997"/>
      <c r="K34" s="997"/>
      <c r="L34" s="997"/>
      <c r="M34" s="997"/>
      <c r="N34" s="997"/>
      <c r="O34" s="997"/>
      <c r="P34" s="998"/>
      <c r="Q34" s="1008"/>
      <c r="R34" s="1009"/>
      <c r="S34" s="1009"/>
      <c r="T34" s="1009"/>
      <c r="U34" s="1009"/>
      <c r="V34" s="1009"/>
      <c r="W34" s="1009"/>
      <c r="X34" s="1009"/>
      <c r="Y34" s="1009"/>
      <c r="Z34" s="1009"/>
      <c r="AA34" s="1009"/>
      <c r="AB34" s="1009"/>
      <c r="AC34" s="1009"/>
      <c r="AD34" s="1009"/>
      <c r="AE34" s="1010"/>
      <c r="AF34" s="1002"/>
      <c r="AG34" s="1003"/>
      <c r="AH34" s="1003"/>
      <c r="AI34" s="1003"/>
      <c r="AJ34" s="1004"/>
      <c r="AK34" s="949"/>
      <c r="AL34" s="940"/>
      <c r="AM34" s="940"/>
      <c r="AN34" s="940"/>
      <c r="AO34" s="940"/>
      <c r="AP34" s="940"/>
      <c r="AQ34" s="940"/>
      <c r="AR34" s="940"/>
      <c r="AS34" s="940"/>
      <c r="AT34" s="940"/>
      <c r="AU34" s="940"/>
      <c r="AV34" s="940"/>
      <c r="AW34" s="940"/>
      <c r="AX34" s="940"/>
      <c r="AY34" s="940"/>
      <c r="AZ34" s="1007"/>
      <c r="BA34" s="1007"/>
      <c r="BB34" s="1007"/>
      <c r="BC34" s="1007"/>
      <c r="BD34" s="1007"/>
      <c r="BE34" s="941"/>
      <c r="BF34" s="941"/>
      <c r="BG34" s="941"/>
      <c r="BH34" s="941"/>
      <c r="BI34" s="942"/>
      <c r="BJ34" s="96"/>
      <c r="BK34" s="96"/>
      <c r="BL34" s="96"/>
      <c r="BM34" s="96"/>
      <c r="BN34" s="96"/>
      <c r="BO34" s="105"/>
      <c r="BP34" s="105"/>
      <c r="BQ34" s="102">
        <v>28</v>
      </c>
      <c r="BR34" s="103"/>
      <c r="BS34" s="961"/>
      <c r="BT34" s="962"/>
      <c r="BU34" s="962"/>
      <c r="BV34" s="962"/>
      <c r="BW34" s="962"/>
      <c r="BX34" s="962"/>
      <c r="BY34" s="962"/>
      <c r="BZ34" s="962"/>
      <c r="CA34" s="962"/>
      <c r="CB34" s="962"/>
      <c r="CC34" s="962"/>
      <c r="CD34" s="962"/>
      <c r="CE34" s="962"/>
      <c r="CF34" s="962"/>
      <c r="CG34" s="983"/>
      <c r="CH34" s="958"/>
      <c r="CI34" s="959"/>
      <c r="CJ34" s="959"/>
      <c r="CK34" s="959"/>
      <c r="CL34" s="960"/>
      <c r="CM34" s="958"/>
      <c r="CN34" s="959"/>
      <c r="CO34" s="959"/>
      <c r="CP34" s="959"/>
      <c r="CQ34" s="960"/>
      <c r="CR34" s="958"/>
      <c r="CS34" s="959"/>
      <c r="CT34" s="959"/>
      <c r="CU34" s="959"/>
      <c r="CV34" s="960"/>
      <c r="CW34" s="958"/>
      <c r="CX34" s="959"/>
      <c r="CY34" s="959"/>
      <c r="CZ34" s="959"/>
      <c r="DA34" s="960"/>
      <c r="DB34" s="958"/>
      <c r="DC34" s="959"/>
      <c r="DD34" s="959"/>
      <c r="DE34" s="959"/>
      <c r="DF34" s="960"/>
      <c r="DG34" s="958"/>
      <c r="DH34" s="959"/>
      <c r="DI34" s="959"/>
      <c r="DJ34" s="959"/>
      <c r="DK34" s="960"/>
      <c r="DL34" s="958"/>
      <c r="DM34" s="959"/>
      <c r="DN34" s="959"/>
      <c r="DO34" s="959"/>
      <c r="DP34" s="960"/>
      <c r="DQ34" s="958"/>
      <c r="DR34" s="959"/>
      <c r="DS34" s="959"/>
      <c r="DT34" s="959"/>
      <c r="DU34" s="960"/>
      <c r="DV34" s="961"/>
      <c r="DW34" s="962"/>
      <c r="DX34" s="962"/>
      <c r="DY34" s="962"/>
      <c r="DZ34" s="963"/>
      <c r="EA34" s="93"/>
    </row>
    <row r="35" spans="1:131" ht="26.25" customHeight="1" x14ac:dyDescent="0.15">
      <c r="A35" s="106">
        <v>8</v>
      </c>
      <c r="B35" s="996"/>
      <c r="C35" s="997"/>
      <c r="D35" s="997"/>
      <c r="E35" s="997"/>
      <c r="F35" s="997"/>
      <c r="G35" s="997"/>
      <c r="H35" s="997"/>
      <c r="I35" s="997"/>
      <c r="J35" s="997"/>
      <c r="K35" s="997"/>
      <c r="L35" s="997"/>
      <c r="M35" s="997"/>
      <c r="N35" s="997"/>
      <c r="O35" s="997"/>
      <c r="P35" s="998"/>
      <c r="Q35" s="1008"/>
      <c r="R35" s="1009"/>
      <c r="S35" s="1009"/>
      <c r="T35" s="1009"/>
      <c r="U35" s="1009"/>
      <c r="V35" s="1009"/>
      <c r="W35" s="1009"/>
      <c r="X35" s="1009"/>
      <c r="Y35" s="1009"/>
      <c r="Z35" s="1009"/>
      <c r="AA35" s="1009"/>
      <c r="AB35" s="1009"/>
      <c r="AC35" s="1009"/>
      <c r="AD35" s="1009"/>
      <c r="AE35" s="1010"/>
      <c r="AF35" s="1002"/>
      <c r="AG35" s="1003"/>
      <c r="AH35" s="1003"/>
      <c r="AI35" s="1003"/>
      <c r="AJ35" s="1004"/>
      <c r="AK35" s="949"/>
      <c r="AL35" s="940"/>
      <c r="AM35" s="940"/>
      <c r="AN35" s="940"/>
      <c r="AO35" s="940"/>
      <c r="AP35" s="940"/>
      <c r="AQ35" s="940"/>
      <c r="AR35" s="940"/>
      <c r="AS35" s="940"/>
      <c r="AT35" s="940"/>
      <c r="AU35" s="940"/>
      <c r="AV35" s="940"/>
      <c r="AW35" s="940"/>
      <c r="AX35" s="940"/>
      <c r="AY35" s="940"/>
      <c r="AZ35" s="1007"/>
      <c r="BA35" s="1007"/>
      <c r="BB35" s="1007"/>
      <c r="BC35" s="1007"/>
      <c r="BD35" s="1007"/>
      <c r="BE35" s="941"/>
      <c r="BF35" s="941"/>
      <c r="BG35" s="941"/>
      <c r="BH35" s="941"/>
      <c r="BI35" s="942"/>
      <c r="BJ35" s="96"/>
      <c r="BK35" s="96"/>
      <c r="BL35" s="96"/>
      <c r="BM35" s="96"/>
      <c r="BN35" s="96"/>
      <c r="BO35" s="105"/>
      <c r="BP35" s="105"/>
      <c r="BQ35" s="102">
        <v>29</v>
      </c>
      <c r="BR35" s="103"/>
      <c r="BS35" s="961"/>
      <c r="BT35" s="962"/>
      <c r="BU35" s="962"/>
      <c r="BV35" s="962"/>
      <c r="BW35" s="962"/>
      <c r="BX35" s="962"/>
      <c r="BY35" s="962"/>
      <c r="BZ35" s="962"/>
      <c r="CA35" s="962"/>
      <c r="CB35" s="962"/>
      <c r="CC35" s="962"/>
      <c r="CD35" s="962"/>
      <c r="CE35" s="962"/>
      <c r="CF35" s="962"/>
      <c r="CG35" s="983"/>
      <c r="CH35" s="958"/>
      <c r="CI35" s="959"/>
      <c r="CJ35" s="959"/>
      <c r="CK35" s="959"/>
      <c r="CL35" s="960"/>
      <c r="CM35" s="958"/>
      <c r="CN35" s="959"/>
      <c r="CO35" s="959"/>
      <c r="CP35" s="959"/>
      <c r="CQ35" s="960"/>
      <c r="CR35" s="958"/>
      <c r="CS35" s="959"/>
      <c r="CT35" s="959"/>
      <c r="CU35" s="959"/>
      <c r="CV35" s="960"/>
      <c r="CW35" s="958"/>
      <c r="CX35" s="959"/>
      <c r="CY35" s="959"/>
      <c r="CZ35" s="959"/>
      <c r="DA35" s="960"/>
      <c r="DB35" s="958"/>
      <c r="DC35" s="959"/>
      <c r="DD35" s="959"/>
      <c r="DE35" s="959"/>
      <c r="DF35" s="960"/>
      <c r="DG35" s="958"/>
      <c r="DH35" s="959"/>
      <c r="DI35" s="959"/>
      <c r="DJ35" s="959"/>
      <c r="DK35" s="960"/>
      <c r="DL35" s="958"/>
      <c r="DM35" s="959"/>
      <c r="DN35" s="959"/>
      <c r="DO35" s="959"/>
      <c r="DP35" s="960"/>
      <c r="DQ35" s="958"/>
      <c r="DR35" s="959"/>
      <c r="DS35" s="959"/>
      <c r="DT35" s="959"/>
      <c r="DU35" s="960"/>
      <c r="DV35" s="961"/>
      <c r="DW35" s="962"/>
      <c r="DX35" s="962"/>
      <c r="DY35" s="962"/>
      <c r="DZ35" s="963"/>
      <c r="EA35" s="93"/>
    </row>
    <row r="36" spans="1:131" ht="26.25" customHeight="1" x14ac:dyDescent="0.15">
      <c r="A36" s="106">
        <v>9</v>
      </c>
      <c r="B36" s="996"/>
      <c r="C36" s="997"/>
      <c r="D36" s="997"/>
      <c r="E36" s="997"/>
      <c r="F36" s="997"/>
      <c r="G36" s="997"/>
      <c r="H36" s="997"/>
      <c r="I36" s="997"/>
      <c r="J36" s="997"/>
      <c r="K36" s="997"/>
      <c r="L36" s="997"/>
      <c r="M36" s="997"/>
      <c r="N36" s="997"/>
      <c r="O36" s="997"/>
      <c r="P36" s="998"/>
      <c r="Q36" s="1008"/>
      <c r="R36" s="1009"/>
      <c r="S36" s="1009"/>
      <c r="T36" s="1009"/>
      <c r="U36" s="1009"/>
      <c r="V36" s="1009"/>
      <c r="W36" s="1009"/>
      <c r="X36" s="1009"/>
      <c r="Y36" s="1009"/>
      <c r="Z36" s="1009"/>
      <c r="AA36" s="1009"/>
      <c r="AB36" s="1009"/>
      <c r="AC36" s="1009"/>
      <c r="AD36" s="1009"/>
      <c r="AE36" s="1010"/>
      <c r="AF36" s="1002"/>
      <c r="AG36" s="1003"/>
      <c r="AH36" s="1003"/>
      <c r="AI36" s="1003"/>
      <c r="AJ36" s="1004"/>
      <c r="AK36" s="949"/>
      <c r="AL36" s="940"/>
      <c r="AM36" s="940"/>
      <c r="AN36" s="940"/>
      <c r="AO36" s="940"/>
      <c r="AP36" s="940"/>
      <c r="AQ36" s="940"/>
      <c r="AR36" s="940"/>
      <c r="AS36" s="940"/>
      <c r="AT36" s="940"/>
      <c r="AU36" s="940"/>
      <c r="AV36" s="940"/>
      <c r="AW36" s="940"/>
      <c r="AX36" s="940"/>
      <c r="AY36" s="940"/>
      <c r="AZ36" s="1007"/>
      <c r="BA36" s="1007"/>
      <c r="BB36" s="1007"/>
      <c r="BC36" s="1007"/>
      <c r="BD36" s="1007"/>
      <c r="BE36" s="941"/>
      <c r="BF36" s="941"/>
      <c r="BG36" s="941"/>
      <c r="BH36" s="941"/>
      <c r="BI36" s="942"/>
      <c r="BJ36" s="96"/>
      <c r="BK36" s="96"/>
      <c r="BL36" s="96"/>
      <c r="BM36" s="96"/>
      <c r="BN36" s="96"/>
      <c r="BO36" s="105"/>
      <c r="BP36" s="105"/>
      <c r="BQ36" s="102">
        <v>30</v>
      </c>
      <c r="BR36" s="103"/>
      <c r="BS36" s="961"/>
      <c r="BT36" s="962"/>
      <c r="BU36" s="962"/>
      <c r="BV36" s="962"/>
      <c r="BW36" s="962"/>
      <c r="BX36" s="962"/>
      <c r="BY36" s="962"/>
      <c r="BZ36" s="962"/>
      <c r="CA36" s="962"/>
      <c r="CB36" s="962"/>
      <c r="CC36" s="962"/>
      <c r="CD36" s="962"/>
      <c r="CE36" s="962"/>
      <c r="CF36" s="962"/>
      <c r="CG36" s="983"/>
      <c r="CH36" s="958"/>
      <c r="CI36" s="959"/>
      <c r="CJ36" s="959"/>
      <c r="CK36" s="959"/>
      <c r="CL36" s="960"/>
      <c r="CM36" s="958"/>
      <c r="CN36" s="959"/>
      <c r="CO36" s="959"/>
      <c r="CP36" s="959"/>
      <c r="CQ36" s="960"/>
      <c r="CR36" s="958"/>
      <c r="CS36" s="959"/>
      <c r="CT36" s="959"/>
      <c r="CU36" s="959"/>
      <c r="CV36" s="960"/>
      <c r="CW36" s="958"/>
      <c r="CX36" s="959"/>
      <c r="CY36" s="959"/>
      <c r="CZ36" s="959"/>
      <c r="DA36" s="960"/>
      <c r="DB36" s="958"/>
      <c r="DC36" s="959"/>
      <c r="DD36" s="959"/>
      <c r="DE36" s="959"/>
      <c r="DF36" s="960"/>
      <c r="DG36" s="958"/>
      <c r="DH36" s="959"/>
      <c r="DI36" s="959"/>
      <c r="DJ36" s="959"/>
      <c r="DK36" s="960"/>
      <c r="DL36" s="958"/>
      <c r="DM36" s="959"/>
      <c r="DN36" s="959"/>
      <c r="DO36" s="959"/>
      <c r="DP36" s="960"/>
      <c r="DQ36" s="958"/>
      <c r="DR36" s="959"/>
      <c r="DS36" s="959"/>
      <c r="DT36" s="959"/>
      <c r="DU36" s="960"/>
      <c r="DV36" s="961"/>
      <c r="DW36" s="962"/>
      <c r="DX36" s="962"/>
      <c r="DY36" s="962"/>
      <c r="DZ36" s="963"/>
      <c r="EA36" s="93"/>
    </row>
    <row r="37" spans="1:131" ht="26.25" customHeight="1" x14ac:dyDescent="0.15">
      <c r="A37" s="106">
        <v>10</v>
      </c>
      <c r="B37" s="996"/>
      <c r="C37" s="997"/>
      <c r="D37" s="997"/>
      <c r="E37" s="997"/>
      <c r="F37" s="997"/>
      <c r="G37" s="997"/>
      <c r="H37" s="997"/>
      <c r="I37" s="997"/>
      <c r="J37" s="997"/>
      <c r="K37" s="997"/>
      <c r="L37" s="997"/>
      <c r="M37" s="997"/>
      <c r="N37" s="997"/>
      <c r="O37" s="997"/>
      <c r="P37" s="998"/>
      <c r="Q37" s="1008"/>
      <c r="R37" s="1009"/>
      <c r="S37" s="1009"/>
      <c r="T37" s="1009"/>
      <c r="U37" s="1009"/>
      <c r="V37" s="1009"/>
      <c r="W37" s="1009"/>
      <c r="X37" s="1009"/>
      <c r="Y37" s="1009"/>
      <c r="Z37" s="1009"/>
      <c r="AA37" s="1009"/>
      <c r="AB37" s="1009"/>
      <c r="AC37" s="1009"/>
      <c r="AD37" s="1009"/>
      <c r="AE37" s="1010"/>
      <c r="AF37" s="1002"/>
      <c r="AG37" s="1003"/>
      <c r="AH37" s="1003"/>
      <c r="AI37" s="1003"/>
      <c r="AJ37" s="1004"/>
      <c r="AK37" s="949"/>
      <c r="AL37" s="940"/>
      <c r="AM37" s="940"/>
      <c r="AN37" s="940"/>
      <c r="AO37" s="940"/>
      <c r="AP37" s="940"/>
      <c r="AQ37" s="940"/>
      <c r="AR37" s="940"/>
      <c r="AS37" s="940"/>
      <c r="AT37" s="940"/>
      <c r="AU37" s="940"/>
      <c r="AV37" s="940"/>
      <c r="AW37" s="940"/>
      <c r="AX37" s="940"/>
      <c r="AY37" s="940"/>
      <c r="AZ37" s="1007"/>
      <c r="BA37" s="1007"/>
      <c r="BB37" s="1007"/>
      <c r="BC37" s="1007"/>
      <c r="BD37" s="1007"/>
      <c r="BE37" s="941"/>
      <c r="BF37" s="941"/>
      <c r="BG37" s="941"/>
      <c r="BH37" s="941"/>
      <c r="BI37" s="942"/>
      <c r="BJ37" s="96"/>
      <c r="BK37" s="96"/>
      <c r="BL37" s="96"/>
      <c r="BM37" s="96"/>
      <c r="BN37" s="96"/>
      <c r="BO37" s="105"/>
      <c r="BP37" s="105"/>
      <c r="BQ37" s="102">
        <v>31</v>
      </c>
      <c r="BR37" s="103"/>
      <c r="BS37" s="961"/>
      <c r="BT37" s="962"/>
      <c r="BU37" s="962"/>
      <c r="BV37" s="962"/>
      <c r="BW37" s="962"/>
      <c r="BX37" s="962"/>
      <c r="BY37" s="962"/>
      <c r="BZ37" s="962"/>
      <c r="CA37" s="962"/>
      <c r="CB37" s="962"/>
      <c r="CC37" s="962"/>
      <c r="CD37" s="962"/>
      <c r="CE37" s="962"/>
      <c r="CF37" s="962"/>
      <c r="CG37" s="983"/>
      <c r="CH37" s="958"/>
      <c r="CI37" s="959"/>
      <c r="CJ37" s="959"/>
      <c r="CK37" s="959"/>
      <c r="CL37" s="960"/>
      <c r="CM37" s="958"/>
      <c r="CN37" s="959"/>
      <c r="CO37" s="959"/>
      <c r="CP37" s="959"/>
      <c r="CQ37" s="960"/>
      <c r="CR37" s="958"/>
      <c r="CS37" s="959"/>
      <c r="CT37" s="959"/>
      <c r="CU37" s="959"/>
      <c r="CV37" s="960"/>
      <c r="CW37" s="958"/>
      <c r="CX37" s="959"/>
      <c r="CY37" s="959"/>
      <c r="CZ37" s="959"/>
      <c r="DA37" s="960"/>
      <c r="DB37" s="958"/>
      <c r="DC37" s="959"/>
      <c r="DD37" s="959"/>
      <c r="DE37" s="959"/>
      <c r="DF37" s="960"/>
      <c r="DG37" s="958"/>
      <c r="DH37" s="959"/>
      <c r="DI37" s="959"/>
      <c r="DJ37" s="959"/>
      <c r="DK37" s="960"/>
      <c r="DL37" s="958"/>
      <c r="DM37" s="959"/>
      <c r="DN37" s="959"/>
      <c r="DO37" s="959"/>
      <c r="DP37" s="960"/>
      <c r="DQ37" s="958"/>
      <c r="DR37" s="959"/>
      <c r="DS37" s="959"/>
      <c r="DT37" s="959"/>
      <c r="DU37" s="960"/>
      <c r="DV37" s="961"/>
      <c r="DW37" s="962"/>
      <c r="DX37" s="962"/>
      <c r="DY37" s="962"/>
      <c r="DZ37" s="963"/>
      <c r="EA37" s="93"/>
    </row>
    <row r="38" spans="1:131" ht="26.25" customHeight="1" x14ac:dyDescent="0.15">
      <c r="A38" s="106">
        <v>11</v>
      </c>
      <c r="B38" s="996"/>
      <c r="C38" s="997"/>
      <c r="D38" s="997"/>
      <c r="E38" s="997"/>
      <c r="F38" s="997"/>
      <c r="G38" s="997"/>
      <c r="H38" s="997"/>
      <c r="I38" s="997"/>
      <c r="J38" s="997"/>
      <c r="K38" s="997"/>
      <c r="L38" s="997"/>
      <c r="M38" s="997"/>
      <c r="N38" s="997"/>
      <c r="O38" s="997"/>
      <c r="P38" s="998"/>
      <c r="Q38" s="1008"/>
      <c r="R38" s="1009"/>
      <c r="S38" s="1009"/>
      <c r="T38" s="1009"/>
      <c r="U38" s="1009"/>
      <c r="V38" s="1009"/>
      <c r="W38" s="1009"/>
      <c r="X38" s="1009"/>
      <c r="Y38" s="1009"/>
      <c r="Z38" s="1009"/>
      <c r="AA38" s="1009"/>
      <c r="AB38" s="1009"/>
      <c r="AC38" s="1009"/>
      <c r="AD38" s="1009"/>
      <c r="AE38" s="1010"/>
      <c r="AF38" s="1002"/>
      <c r="AG38" s="1003"/>
      <c r="AH38" s="1003"/>
      <c r="AI38" s="1003"/>
      <c r="AJ38" s="1004"/>
      <c r="AK38" s="949"/>
      <c r="AL38" s="940"/>
      <c r="AM38" s="940"/>
      <c r="AN38" s="940"/>
      <c r="AO38" s="940"/>
      <c r="AP38" s="940"/>
      <c r="AQ38" s="940"/>
      <c r="AR38" s="940"/>
      <c r="AS38" s="940"/>
      <c r="AT38" s="940"/>
      <c r="AU38" s="940"/>
      <c r="AV38" s="940"/>
      <c r="AW38" s="940"/>
      <c r="AX38" s="940"/>
      <c r="AY38" s="940"/>
      <c r="AZ38" s="1007"/>
      <c r="BA38" s="1007"/>
      <c r="BB38" s="1007"/>
      <c r="BC38" s="1007"/>
      <c r="BD38" s="1007"/>
      <c r="BE38" s="941"/>
      <c r="BF38" s="941"/>
      <c r="BG38" s="941"/>
      <c r="BH38" s="941"/>
      <c r="BI38" s="942"/>
      <c r="BJ38" s="96"/>
      <c r="BK38" s="96"/>
      <c r="BL38" s="96"/>
      <c r="BM38" s="96"/>
      <c r="BN38" s="96"/>
      <c r="BO38" s="105"/>
      <c r="BP38" s="105"/>
      <c r="BQ38" s="102">
        <v>32</v>
      </c>
      <c r="BR38" s="103"/>
      <c r="BS38" s="961"/>
      <c r="BT38" s="962"/>
      <c r="BU38" s="962"/>
      <c r="BV38" s="962"/>
      <c r="BW38" s="962"/>
      <c r="BX38" s="962"/>
      <c r="BY38" s="962"/>
      <c r="BZ38" s="962"/>
      <c r="CA38" s="962"/>
      <c r="CB38" s="962"/>
      <c r="CC38" s="962"/>
      <c r="CD38" s="962"/>
      <c r="CE38" s="962"/>
      <c r="CF38" s="962"/>
      <c r="CG38" s="983"/>
      <c r="CH38" s="958"/>
      <c r="CI38" s="959"/>
      <c r="CJ38" s="959"/>
      <c r="CK38" s="959"/>
      <c r="CL38" s="960"/>
      <c r="CM38" s="958"/>
      <c r="CN38" s="959"/>
      <c r="CO38" s="959"/>
      <c r="CP38" s="959"/>
      <c r="CQ38" s="960"/>
      <c r="CR38" s="958"/>
      <c r="CS38" s="959"/>
      <c r="CT38" s="959"/>
      <c r="CU38" s="959"/>
      <c r="CV38" s="960"/>
      <c r="CW38" s="958"/>
      <c r="CX38" s="959"/>
      <c r="CY38" s="959"/>
      <c r="CZ38" s="959"/>
      <c r="DA38" s="960"/>
      <c r="DB38" s="958"/>
      <c r="DC38" s="959"/>
      <c r="DD38" s="959"/>
      <c r="DE38" s="959"/>
      <c r="DF38" s="960"/>
      <c r="DG38" s="958"/>
      <c r="DH38" s="959"/>
      <c r="DI38" s="959"/>
      <c r="DJ38" s="959"/>
      <c r="DK38" s="960"/>
      <c r="DL38" s="958"/>
      <c r="DM38" s="959"/>
      <c r="DN38" s="959"/>
      <c r="DO38" s="959"/>
      <c r="DP38" s="960"/>
      <c r="DQ38" s="958"/>
      <c r="DR38" s="959"/>
      <c r="DS38" s="959"/>
      <c r="DT38" s="959"/>
      <c r="DU38" s="960"/>
      <c r="DV38" s="961"/>
      <c r="DW38" s="962"/>
      <c r="DX38" s="962"/>
      <c r="DY38" s="962"/>
      <c r="DZ38" s="963"/>
      <c r="EA38" s="93"/>
    </row>
    <row r="39" spans="1:131" ht="26.25" customHeight="1" x14ac:dyDescent="0.15">
      <c r="A39" s="106">
        <v>12</v>
      </c>
      <c r="B39" s="996"/>
      <c r="C39" s="997"/>
      <c r="D39" s="997"/>
      <c r="E39" s="997"/>
      <c r="F39" s="997"/>
      <c r="G39" s="997"/>
      <c r="H39" s="997"/>
      <c r="I39" s="997"/>
      <c r="J39" s="997"/>
      <c r="K39" s="997"/>
      <c r="L39" s="997"/>
      <c r="M39" s="997"/>
      <c r="N39" s="997"/>
      <c r="O39" s="997"/>
      <c r="P39" s="998"/>
      <c r="Q39" s="1008"/>
      <c r="R39" s="1009"/>
      <c r="S39" s="1009"/>
      <c r="T39" s="1009"/>
      <c r="U39" s="1009"/>
      <c r="V39" s="1009"/>
      <c r="W39" s="1009"/>
      <c r="X39" s="1009"/>
      <c r="Y39" s="1009"/>
      <c r="Z39" s="1009"/>
      <c r="AA39" s="1009"/>
      <c r="AB39" s="1009"/>
      <c r="AC39" s="1009"/>
      <c r="AD39" s="1009"/>
      <c r="AE39" s="1010"/>
      <c r="AF39" s="1002"/>
      <c r="AG39" s="1003"/>
      <c r="AH39" s="1003"/>
      <c r="AI39" s="1003"/>
      <c r="AJ39" s="1004"/>
      <c r="AK39" s="949"/>
      <c r="AL39" s="940"/>
      <c r="AM39" s="940"/>
      <c r="AN39" s="940"/>
      <c r="AO39" s="940"/>
      <c r="AP39" s="940"/>
      <c r="AQ39" s="940"/>
      <c r="AR39" s="940"/>
      <c r="AS39" s="940"/>
      <c r="AT39" s="940"/>
      <c r="AU39" s="940"/>
      <c r="AV39" s="940"/>
      <c r="AW39" s="940"/>
      <c r="AX39" s="940"/>
      <c r="AY39" s="940"/>
      <c r="AZ39" s="1007"/>
      <c r="BA39" s="1007"/>
      <c r="BB39" s="1007"/>
      <c r="BC39" s="1007"/>
      <c r="BD39" s="1007"/>
      <c r="BE39" s="941"/>
      <c r="BF39" s="941"/>
      <c r="BG39" s="941"/>
      <c r="BH39" s="941"/>
      <c r="BI39" s="942"/>
      <c r="BJ39" s="96"/>
      <c r="BK39" s="96"/>
      <c r="BL39" s="96"/>
      <c r="BM39" s="96"/>
      <c r="BN39" s="96"/>
      <c r="BO39" s="105"/>
      <c r="BP39" s="105"/>
      <c r="BQ39" s="102">
        <v>33</v>
      </c>
      <c r="BR39" s="103"/>
      <c r="BS39" s="961"/>
      <c r="BT39" s="962"/>
      <c r="BU39" s="962"/>
      <c r="BV39" s="962"/>
      <c r="BW39" s="962"/>
      <c r="BX39" s="962"/>
      <c r="BY39" s="962"/>
      <c r="BZ39" s="962"/>
      <c r="CA39" s="962"/>
      <c r="CB39" s="962"/>
      <c r="CC39" s="962"/>
      <c r="CD39" s="962"/>
      <c r="CE39" s="962"/>
      <c r="CF39" s="962"/>
      <c r="CG39" s="983"/>
      <c r="CH39" s="958"/>
      <c r="CI39" s="959"/>
      <c r="CJ39" s="959"/>
      <c r="CK39" s="959"/>
      <c r="CL39" s="960"/>
      <c r="CM39" s="958"/>
      <c r="CN39" s="959"/>
      <c r="CO39" s="959"/>
      <c r="CP39" s="959"/>
      <c r="CQ39" s="960"/>
      <c r="CR39" s="958"/>
      <c r="CS39" s="959"/>
      <c r="CT39" s="959"/>
      <c r="CU39" s="959"/>
      <c r="CV39" s="960"/>
      <c r="CW39" s="958"/>
      <c r="CX39" s="959"/>
      <c r="CY39" s="959"/>
      <c r="CZ39" s="959"/>
      <c r="DA39" s="960"/>
      <c r="DB39" s="958"/>
      <c r="DC39" s="959"/>
      <c r="DD39" s="959"/>
      <c r="DE39" s="959"/>
      <c r="DF39" s="960"/>
      <c r="DG39" s="958"/>
      <c r="DH39" s="959"/>
      <c r="DI39" s="959"/>
      <c r="DJ39" s="959"/>
      <c r="DK39" s="960"/>
      <c r="DL39" s="958"/>
      <c r="DM39" s="959"/>
      <c r="DN39" s="959"/>
      <c r="DO39" s="959"/>
      <c r="DP39" s="960"/>
      <c r="DQ39" s="958"/>
      <c r="DR39" s="959"/>
      <c r="DS39" s="959"/>
      <c r="DT39" s="959"/>
      <c r="DU39" s="960"/>
      <c r="DV39" s="961"/>
      <c r="DW39" s="962"/>
      <c r="DX39" s="962"/>
      <c r="DY39" s="962"/>
      <c r="DZ39" s="963"/>
      <c r="EA39" s="93"/>
    </row>
    <row r="40" spans="1:131" ht="26.25" customHeight="1" x14ac:dyDescent="0.15">
      <c r="A40" s="102">
        <v>13</v>
      </c>
      <c r="B40" s="996"/>
      <c r="C40" s="997"/>
      <c r="D40" s="997"/>
      <c r="E40" s="997"/>
      <c r="F40" s="997"/>
      <c r="G40" s="997"/>
      <c r="H40" s="997"/>
      <c r="I40" s="997"/>
      <c r="J40" s="997"/>
      <c r="K40" s="997"/>
      <c r="L40" s="997"/>
      <c r="M40" s="997"/>
      <c r="N40" s="997"/>
      <c r="O40" s="997"/>
      <c r="P40" s="998"/>
      <c r="Q40" s="1008"/>
      <c r="R40" s="1009"/>
      <c r="S40" s="1009"/>
      <c r="T40" s="1009"/>
      <c r="U40" s="1009"/>
      <c r="V40" s="1009"/>
      <c r="W40" s="1009"/>
      <c r="X40" s="1009"/>
      <c r="Y40" s="1009"/>
      <c r="Z40" s="1009"/>
      <c r="AA40" s="1009"/>
      <c r="AB40" s="1009"/>
      <c r="AC40" s="1009"/>
      <c r="AD40" s="1009"/>
      <c r="AE40" s="1010"/>
      <c r="AF40" s="1002"/>
      <c r="AG40" s="1003"/>
      <c r="AH40" s="1003"/>
      <c r="AI40" s="1003"/>
      <c r="AJ40" s="1004"/>
      <c r="AK40" s="949"/>
      <c r="AL40" s="940"/>
      <c r="AM40" s="940"/>
      <c r="AN40" s="940"/>
      <c r="AO40" s="940"/>
      <c r="AP40" s="940"/>
      <c r="AQ40" s="940"/>
      <c r="AR40" s="940"/>
      <c r="AS40" s="940"/>
      <c r="AT40" s="940"/>
      <c r="AU40" s="940"/>
      <c r="AV40" s="940"/>
      <c r="AW40" s="940"/>
      <c r="AX40" s="940"/>
      <c r="AY40" s="940"/>
      <c r="AZ40" s="1007"/>
      <c r="BA40" s="1007"/>
      <c r="BB40" s="1007"/>
      <c r="BC40" s="1007"/>
      <c r="BD40" s="1007"/>
      <c r="BE40" s="941"/>
      <c r="BF40" s="941"/>
      <c r="BG40" s="941"/>
      <c r="BH40" s="941"/>
      <c r="BI40" s="942"/>
      <c r="BJ40" s="96"/>
      <c r="BK40" s="96"/>
      <c r="BL40" s="96"/>
      <c r="BM40" s="96"/>
      <c r="BN40" s="96"/>
      <c r="BO40" s="105"/>
      <c r="BP40" s="105"/>
      <c r="BQ40" s="102">
        <v>34</v>
      </c>
      <c r="BR40" s="103"/>
      <c r="BS40" s="961"/>
      <c r="BT40" s="962"/>
      <c r="BU40" s="962"/>
      <c r="BV40" s="962"/>
      <c r="BW40" s="962"/>
      <c r="BX40" s="962"/>
      <c r="BY40" s="962"/>
      <c r="BZ40" s="962"/>
      <c r="CA40" s="962"/>
      <c r="CB40" s="962"/>
      <c r="CC40" s="962"/>
      <c r="CD40" s="962"/>
      <c r="CE40" s="962"/>
      <c r="CF40" s="962"/>
      <c r="CG40" s="983"/>
      <c r="CH40" s="958"/>
      <c r="CI40" s="959"/>
      <c r="CJ40" s="959"/>
      <c r="CK40" s="959"/>
      <c r="CL40" s="960"/>
      <c r="CM40" s="958"/>
      <c r="CN40" s="959"/>
      <c r="CO40" s="959"/>
      <c r="CP40" s="959"/>
      <c r="CQ40" s="960"/>
      <c r="CR40" s="958"/>
      <c r="CS40" s="959"/>
      <c r="CT40" s="959"/>
      <c r="CU40" s="959"/>
      <c r="CV40" s="960"/>
      <c r="CW40" s="958"/>
      <c r="CX40" s="959"/>
      <c r="CY40" s="959"/>
      <c r="CZ40" s="959"/>
      <c r="DA40" s="960"/>
      <c r="DB40" s="958"/>
      <c r="DC40" s="959"/>
      <c r="DD40" s="959"/>
      <c r="DE40" s="959"/>
      <c r="DF40" s="960"/>
      <c r="DG40" s="958"/>
      <c r="DH40" s="959"/>
      <c r="DI40" s="959"/>
      <c r="DJ40" s="959"/>
      <c r="DK40" s="960"/>
      <c r="DL40" s="958"/>
      <c r="DM40" s="959"/>
      <c r="DN40" s="959"/>
      <c r="DO40" s="959"/>
      <c r="DP40" s="960"/>
      <c r="DQ40" s="958"/>
      <c r="DR40" s="959"/>
      <c r="DS40" s="959"/>
      <c r="DT40" s="959"/>
      <c r="DU40" s="960"/>
      <c r="DV40" s="961"/>
      <c r="DW40" s="962"/>
      <c r="DX40" s="962"/>
      <c r="DY40" s="962"/>
      <c r="DZ40" s="963"/>
      <c r="EA40" s="93"/>
    </row>
    <row r="41" spans="1:131" ht="26.25" customHeight="1" x14ac:dyDescent="0.15">
      <c r="A41" s="102">
        <v>14</v>
      </c>
      <c r="B41" s="996"/>
      <c r="C41" s="997"/>
      <c r="D41" s="997"/>
      <c r="E41" s="997"/>
      <c r="F41" s="997"/>
      <c r="G41" s="997"/>
      <c r="H41" s="997"/>
      <c r="I41" s="997"/>
      <c r="J41" s="997"/>
      <c r="K41" s="997"/>
      <c r="L41" s="997"/>
      <c r="M41" s="997"/>
      <c r="N41" s="997"/>
      <c r="O41" s="997"/>
      <c r="P41" s="998"/>
      <c r="Q41" s="1008"/>
      <c r="R41" s="1009"/>
      <c r="S41" s="1009"/>
      <c r="T41" s="1009"/>
      <c r="U41" s="1009"/>
      <c r="V41" s="1009"/>
      <c r="W41" s="1009"/>
      <c r="X41" s="1009"/>
      <c r="Y41" s="1009"/>
      <c r="Z41" s="1009"/>
      <c r="AA41" s="1009"/>
      <c r="AB41" s="1009"/>
      <c r="AC41" s="1009"/>
      <c r="AD41" s="1009"/>
      <c r="AE41" s="1010"/>
      <c r="AF41" s="1002"/>
      <c r="AG41" s="1003"/>
      <c r="AH41" s="1003"/>
      <c r="AI41" s="1003"/>
      <c r="AJ41" s="1004"/>
      <c r="AK41" s="949"/>
      <c r="AL41" s="940"/>
      <c r="AM41" s="940"/>
      <c r="AN41" s="940"/>
      <c r="AO41" s="940"/>
      <c r="AP41" s="940"/>
      <c r="AQ41" s="940"/>
      <c r="AR41" s="940"/>
      <c r="AS41" s="940"/>
      <c r="AT41" s="940"/>
      <c r="AU41" s="940"/>
      <c r="AV41" s="940"/>
      <c r="AW41" s="940"/>
      <c r="AX41" s="940"/>
      <c r="AY41" s="940"/>
      <c r="AZ41" s="1007"/>
      <c r="BA41" s="1007"/>
      <c r="BB41" s="1007"/>
      <c r="BC41" s="1007"/>
      <c r="BD41" s="1007"/>
      <c r="BE41" s="941"/>
      <c r="BF41" s="941"/>
      <c r="BG41" s="941"/>
      <c r="BH41" s="941"/>
      <c r="BI41" s="942"/>
      <c r="BJ41" s="96"/>
      <c r="BK41" s="96"/>
      <c r="BL41" s="96"/>
      <c r="BM41" s="96"/>
      <c r="BN41" s="96"/>
      <c r="BO41" s="105"/>
      <c r="BP41" s="105"/>
      <c r="BQ41" s="102">
        <v>35</v>
      </c>
      <c r="BR41" s="103"/>
      <c r="BS41" s="961"/>
      <c r="BT41" s="962"/>
      <c r="BU41" s="962"/>
      <c r="BV41" s="962"/>
      <c r="BW41" s="962"/>
      <c r="BX41" s="962"/>
      <c r="BY41" s="962"/>
      <c r="BZ41" s="962"/>
      <c r="CA41" s="962"/>
      <c r="CB41" s="962"/>
      <c r="CC41" s="962"/>
      <c r="CD41" s="962"/>
      <c r="CE41" s="962"/>
      <c r="CF41" s="962"/>
      <c r="CG41" s="983"/>
      <c r="CH41" s="958"/>
      <c r="CI41" s="959"/>
      <c r="CJ41" s="959"/>
      <c r="CK41" s="959"/>
      <c r="CL41" s="960"/>
      <c r="CM41" s="958"/>
      <c r="CN41" s="959"/>
      <c r="CO41" s="959"/>
      <c r="CP41" s="959"/>
      <c r="CQ41" s="960"/>
      <c r="CR41" s="958"/>
      <c r="CS41" s="959"/>
      <c r="CT41" s="959"/>
      <c r="CU41" s="959"/>
      <c r="CV41" s="960"/>
      <c r="CW41" s="958"/>
      <c r="CX41" s="959"/>
      <c r="CY41" s="959"/>
      <c r="CZ41" s="959"/>
      <c r="DA41" s="960"/>
      <c r="DB41" s="958"/>
      <c r="DC41" s="959"/>
      <c r="DD41" s="959"/>
      <c r="DE41" s="959"/>
      <c r="DF41" s="960"/>
      <c r="DG41" s="958"/>
      <c r="DH41" s="959"/>
      <c r="DI41" s="959"/>
      <c r="DJ41" s="959"/>
      <c r="DK41" s="960"/>
      <c r="DL41" s="958"/>
      <c r="DM41" s="959"/>
      <c r="DN41" s="959"/>
      <c r="DO41" s="959"/>
      <c r="DP41" s="960"/>
      <c r="DQ41" s="958"/>
      <c r="DR41" s="959"/>
      <c r="DS41" s="959"/>
      <c r="DT41" s="959"/>
      <c r="DU41" s="960"/>
      <c r="DV41" s="961"/>
      <c r="DW41" s="962"/>
      <c r="DX41" s="962"/>
      <c r="DY41" s="962"/>
      <c r="DZ41" s="963"/>
      <c r="EA41" s="93"/>
    </row>
    <row r="42" spans="1:131" ht="26.25" customHeight="1" x14ac:dyDescent="0.15">
      <c r="A42" s="102">
        <v>15</v>
      </c>
      <c r="B42" s="996"/>
      <c r="C42" s="997"/>
      <c r="D42" s="997"/>
      <c r="E42" s="997"/>
      <c r="F42" s="997"/>
      <c r="G42" s="997"/>
      <c r="H42" s="997"/>
      <c r="I42" s="997"/>
      <c r="J42" s="997"/>
      <c r="K42" s="997"/>
      <c r="L42" s="997"/>
      <c r="M42" s="997"/>
      <c r="N42" s="997"/>
      <c r="O42" s="997"/>
      <c r="P42" s="998"/>
      <c r="Q42" s="1008"/>
      <c r="R42" s="1009"/>
      <c r="S42" s="1009"/>
      <c r="T42" s="1009"/>
      <c r="U42" s="1009"/>
      <c r="V42" s="1009"/>
      <c r="W42" s="1009"/>
      <c r="X42" s="1009"/>
      <c r="Y42" s="1009"/>
      <c r="Z42" s="1009"/>
      <c r="AA42" s="1009"/>
      <c r="AB42" s="1009"/>
      <c r="AC42" s="1009"/>
      <c r="AD42" s="1009"/>
      <c r="AE42" s="1010"/>
      <c r="AF42" s="1002"/>
      <c r="AG42" s="1003"/>
      <c r="AH42" s="1003"/>
      <c r="AI42" s="1003"/>
      <c r="AJ42" s="1004"/>
      <c r="AK42" s="949"/>
      <c r="AL42" s="940"/>
      <c r="AM42" s="940"/>
      <c r="AN42" s="940"/>
      <c r="AO42" s="940"/>
      <c r="AP42" s="940"/>
      <c r="AQ42" s="940"/>
      <c r="AR42" s="940"/>
      <c r="AS42" s="940"/>
      <c r="AT42" s="940"/>
      <c r="AU42" s="940"/>
      <c r="AV42" s="940"/>
      <c r="AW42" s="940"/>
      <c r="AX42" s="940"/>
      <c r="AY42" s="940"/>
      <c r="AZ42" s="1007"/>
      <c r="BA42" s="1007"/>
      <c r="BB42" s="1007"/>
      <c r="BC42" s="1007"/>
      <c r="BD42" s="1007"/>
      <c r="BE42" s="941"/>
      <c r="BF42" s="941"/>
      <c r="BG42" s="941"/>
      <c r="BH42" s="941"/>
      <c r="BI42" s="942"/>
      <c r="BJ42" s="96"/>
      <c r="BK42" s="96"/>
      <c r="BL42" s="96"/>
      <c r="BM42" s="96"/>
      <c r="BN42" s="96"/>
      <c r="BO42" s="105"/>
      <c r="BP42" s="105"/>
      <c r="BQ42" s="102">
        <v>36</v>
      </c>
      <c r="BR42" s="103"/>
      <c r="BS42" s="961"/>
      <c r="BT42" s="962"/>
      <c r="BU42" s="962"/>
      <c r="BV42" s="962"/>
      <c r="BW42" s="962"/>
      <c r="BX42" s="962"/>
      <c r="BY42" s="962"/>
      <c r="BZ42" s="962"/>
      <c r="CA42" s="962"/>
      <c r="CB42" s="962"/>
      <c r="CC42" s="962"/>
      <c r="CD42" s="962"/>
      <c r="CE42" s="962"/>
      <c r="CF42" s="962"/>
      <c r="CG42" s="983"/>
      <c r="CH42" s="958"/>
      <c r="CI42" s="959"/>
      <c r="CJ42" s="959"/>
      <c r="CK42" s="959"/>
      <c r="CL42" s="960"/>
      <c r="CM42" s="958"/>
      <c r="CN42" s="959"/>
      <c r="CO42" s="959"/>
      <c r="CP42" s="959"/>
      <c r="CQ42" s="960"/>
      <c r="CR42" s="958"/>
      <c r="CS42" s="959"/>
      <c r="CT42" s="959"/>
      <c r="CU42" s="959"/>
      <c r="CV42" s="960"/>
      <c r="CW42" s="958"/>
      <c r="CX42" s="959"/>
      <c r="CY42" s="959"/>
      <c r="CZ42" s="959"/>
      <c r="DA42" s="960"/>
      <c r="DB42" s="958"/>
      <c r="DC42" s="959"/>
      <c r="DD42" s="959"/>
      <c r="DE42" s="959"/>
      <c r="DF42" s="960"/>
      <c r="DG42" s="958"/>
      <c r="DH42" s="959"/>
      <c r="DI42" s="959"/>
      <c r="DJ42" s="959"/>
      <c r="DK42" s="960"/>
      <c r="DL42" s="958"/>
      <c r="DM42" s="959"/>
      <c r="DN42" s="959"/>
      <c r="DO42" s="959"/>
      <c r="DP42" s="960"/>
      <c r="DQ42" s="958"/>
      <c r="DR42" s="959"/>
      <c r="DS42" s="959"/>
      <c r="DT42" s="959"/>
      <c r="DU42" s="960"/>
      <c r="DV42" s="961"/>
      <c r="DW42" s="962"/>
      <c r="DX42" s="962"/>
      <c r="DY42" s="962"/>
      <c r="DZ42" s="963"/>
      <c r="EA42" s="93"/>
    </row>
    <row r="43" spans="1:131" ht="26.25" customHeight="1" x14ac:dyDescent="0.15">
      <c r="A43" s="102">
        <v>16</v>
      </c>
      <c r="B43" s="996"/>
      <c r="C43" s="997"/>
      <c r="D43" s="997"/>
      <c r="E43" s="997"/>
      <c r="F43" s="997"/>
      <c r="G43" s="997"/>
      <c r="H43" s="997"/>
      <c r="I43" s="997"/>
      <c r="J43" s="997"/>
      <c r="K43" s="997"/>
      <c r="L43" s="997"/>
      <c r="M43" s="997"/>
      <c r="N43" s="997"/>
      <c r="O43" s="997"/>
      <c r="P43" s="998"/>
      <c r="Q43" s="1008"/>
      <c r="R43" s="1009"/>
      <c r="S43" s="1009"/>
      <c r="T43" s="1009"/>
      <c r="U43" s="1009"/>
      <c r="V43" s="1009"/>
      <c r="W43" s="1009"/>
      <c r="X43" s="1009"/>
      <c r="Y43" s="1009"/>
      <c r="Z43" s="1009"/>
      <c r="AA43" s="1009"/>
      <c r="AB43" s="1009"/>
      <c r="AC43" s="1009"/>
      <c r="AD43" s="1009"/>
      <c r="AE43" s="1010"/>
      <c r="AF43" s="1002"/>
      <c r="AG43" s="1003"/>
      <c r="AH43" s="1003"/>
      <c r="AI43" s="1003"/>
      <c r="AJ43" s="1004"/>
      <c r="AK43" s="949"/>
      <c r="AL43" s="940"/>
      <c r="AM43" s="940"/>
      <c r="AN43" s="940"/>
      <c r="AO43" s="940"/>
      <c r="AP43" s="940"/>
      <c r="AQ43" s="940"/>
      <c r="AR43" s="940"/>
      <c r="AS43" s="940"/>
      <c r="AT43" s="940"/>
      <c r="AU43" s="940"/>
      <c r="AV43" s="940"/>
      <c r="AW43" s="940"/>
      <c r="AX43" s="940"/>
      <c r="AY43" s="940"/>
      <c r="AZ43" s="1007"/>
      <c r="BA43" s="1007"/>
      <c r="BB43" s="1007"/>
      <c r="BC43" s="1007"/>
      <c r="BD43" s="1007"/>
      <c r="BE43" s="941"/>
      <c r="BF43" s="941"/>
      <c r="BG43" s="941"/>
      <c r="BH43" s="941"/>
      <c r="BI43" s="942"/>
      <c r="BJ43" s="96"/>
      <c r="BK43" s="96"/>
      <c r="BL43" s="96"/>
      <c r="BM43" s="96"/>
      <c r="BN43" s="96"/>
      <c r="BO43" s="105"/>
      <c r="BP43" s="105"/>
      <c r="BQ43" s="102">
        <v>37</v>
      </c>
      <c r="BR43" s="103"/>
      <c r="BS43" s="961"/>
      <c r="BT43" s="962"/>
      <c r="BU43" s="962"/>
      <c r="BV43" s="962"/>
      <c r="BW43" s="962"/>
      <c r="BX43" s="962"/>
      <c r="BY43" s="962"/>
      <c r="BZ43" s="962"/>
      <c r="CA43" s="962"/>
      <c r="CB43" s="962"/>
      <c r="CC43" s="962"/>
      <c r="CD43" s="962"/>
      <c r="CE43" s="962"/>
      <c r="CF43" s="962"/>
      <c r="CG43" s="983"/>
      <c r="CH43" s="958"/>
      <c r="CI43" s="959"/>
      <c r="CJ43" s="959"/>
      <c r="CK43" s="959"/>
      <c r="CL43" s="960"/>
      <c r="CM43" s="958"/>
      <c r="CN43" s="959"/>
      <c r="CO43" s="959"/>
      <c r="CP43" s="959"/>
      <c r="CQ43" s="960"/>
      <c r="CR43" s="958"/>
      <c r="CS43" s="959"/>
      <c r="CT43" s="959"/>
      <c r="CU43" s="959"/>
      <c r="CV43" s="960"/>
      <c r="CW43" s="958"/>
      <c r="CX43" s="959"/>
      <c r="CY43" s="959"/>
      <c r="CZ43" s="959"/>
      <c r="DA43" s="960"/>
      <c r="DB43" s="958"/>
      <c r="DC43" s="959"/>
      <c r="DD43" s="959"/>
      <c r="DE43" s="959"/>
      <c r="DF43" s="960"/>
      <c r="DG43" s="958"/>
      <c r="DH43" s="959"/>
      <c r="DI43" s="959"/>
      <c r="DJ43" s="959"/>
      <c r="DK43" s="960"/>
      <c r="DL43" s="958"/>
      <c r="DM43" s="959"/>
      <c r="DN43" s="959"/>
      <c r="DO43" s="959"/>
      <c r="DP43" s="960"/>
      <c r="DQ43" s="958"/>
      <c r="DR43" s="959"/>
      <c r="DS43" s="959"/>
      <c r="DT43" s="959"/>
      <c r="DU43" s="960"/>
      <c r="DV43" s="961"/>
      <c r="DW43" s="962"/>
      <c r="DX43" s="962"/>
      <c r="DY43" s="962"/>
      <c r="DZ43" s="963"/>
      <c r="EA43" s="93"/>
    </row>
    <row r="44" spans="1:131" ht="26.25" customHeight="1" x14ac:dyDescent="0.15">
      <c r="A44" s="102">
        <v>17</v>
      </c>
      <c r="B44" s="996"/>
      <c r="C44" s="997"/>
      <c r="D44" s="997"/>
      <c r="E44" s="997"/>
      <c r="F44" s="997"/>
      <c r="G44" s="997"/>
      <c r="H44" s="997"/>
      <c r="I44" s="997"/>
      <c r="J44" s="997"/>
      <c r="K44" s="997"/>
      <c r="L44" s="997"/>
      <c r="M44" s="997"/>
      <c r="N44" s="997"/>
      <c r="O44" s="997"/>
      <c r="P44" s="998"/>
      <c r="Q44" s="1008"/>
      <c r="R44" s="1009"/>
      <c r="S44" s="1009"/>
      <c r="T44" s="1009"/>
      <c r="U44" s="1009"/>
      <c r="V44" s="1009"/>
      <c r="W44" s="1009"/>
      <c r="X44" s="1009"/>
      <c r="Y44" s="1009"/>
      <c r="Z44" s="1009"/>
      <c r="AA44" s="1009"/>
      <c r="AB44" s="1009"/>
      <c r="AC44" s="1009"/>
      <c r="AD44" s="1009"/>
      <c r="AE44" s="1010"/>
      <c r="AF44" s="1002"/>
      <c r="AG44" s="1003"/>
      <c r="AH44" s="1003"/>
      <c r="AI44" s="1003"/>
      <c r="AJ44" s="1004"/>
      <c r="AK44" s="949"/>
      <c r="AL44" s="940"/>
      <c r="AM44" s="940"/>
      <c r="AN44" s="940"/>
      <c r="AO44" s="940"/>
      <c r="AP44" s="940"/>
      <c r="AQ44" s="940"/>
      <c r="AR44" s="940"/>
      <c r="AS44" s="940"/>
      <c r="AT44" s="940"/>
      <c r="AU44" s="940"/>
      <c r="AV44" s="940"/>
      <c r="AW44" s="940"/>
      <c r="AX44" s="940"/>
      <c r="AY44" s="940"/>
      <c r="AZ44" s="1007"/>
      <c r="BA44" s="1007"/>
      <c r="BB44" s="1007"/>
      <c r="BC44" s="1007"/>
      <c r="BD44" s="1007"/>
      <c r="BE44" s="941"/>
      <c r="BF44" s="941"/>
      <c r="BG44" s="941"/>
      <c r="BH44" s="941"/>
      <c r="BI44" s="942"/>
      <c r="BJ44" s="96"/>
      <c r="BK44" s="96"/>
      <c r="BL44" s="96"/>
      <c r="BM44" s="96"/>
      <c r="BN44" s="96"/>
      <c r="BO44" s="105"/>
      <c r="BP44" s="105"/>
      <c r="BQ44" s="102">
        <v>38</v>
      </c>
      <c r="BR44" s="103"/>
      <c r="BS44" s="961"/>
      <c r="BT44" s="962"/>
      <c r="BU44" s="962"/>
      <c r="BV44" s="962"/>
      <c r="BW44" s="962"/>
      <c r="BX44" s="962"/>
      <c r="BY44" s="962"/>
      <c r="BZ44" s="962"/>
      <c r="CA44" s="962"/>
      <c r="CB44" s="962"/>
      <c r="CC44" s="962"/>
      <c r="CD44" s="962"/>
      <c r="CE44" s="962"/>
      <c r="CF44" s="962"/>
      <c r="CG44" s="983"/>
      <c r="CH44" s="958"/>
      <c r="CI44" s="959"/>
      <c r="CJ44" s="959"/>
      <c r="CK44" s="959"/>
      <c r="CL44" s="960"/>
      <c r="CM44" s="958"/>
      <c r="CN44" s="959"/>
      <c r="CO44" s="959"/>
      <c r="CP44" s="959"/>
      <c r="CQ44" s="960"/>
      <c r="CR44" s="958"/>
      <c r="CS44" s="959"/>
      <c r="CT44" s="959"/>
      <c r="CU44" s="959"/>
      <c r="CV44" s="960"/>
      <c r="CW44" s="958"/>
      <c r="CX44" s="959"/>
      <c r="CY44" s="959"/>
      <c r="CZ44" s="959"/>
      <c r="DA44" s="960"/>
      <c r="DB44" s="958"/>
      <c r="DC44" s="959"/>
      <c r="DD44" s="959"/>
      <c r="DE44" s="959"/>
      <c r="DF44" s="960"/>
      <c r="DG44" s="958"/>
      <c r="DH44" s="959"/>
      <c r="DI44" s="959"/>
      <c r="DJ44" s="959"/>
      <c r="DK44" s="960"/>
      <c r="DL44" s="958"/>
      <c r="DM44" s="959"/>
      <c r="DN44" s="959"/>
      <c r="DO44" s="959"/>
      <c r="DP44" s="960"/>
      <c r="DQ44" s="958"/>
      <c r="DR44" s="959"/>
      <c r="DS44" s="959"/>
      <c r="DT44" s="959"/>
      <c r="DU44" s="960"/>
      <c r="DV44" s="961"/>
      <c r="DW44" s="962"/>
      <c r="DX44" s="962"/>
      <c r="DY44" s="962"/>
      <c r="DZ44" s="963"/>
      <c r="EA44" s="93"/>
    </row>
    <row r="45" spans="1:131" ht="26.25" customHeight="1" x14ac:dyDescent="0.15">
      <c r="A45" s="102">
        <v>18</v>
      </c>
      <c r="B45" s="996"/>
      <c r="C45" s="997"/>
      <c r="D45" s="997"/>
      <c r="E45" s="997"/>
      <c r="F45" s="997"/>
      <c r="G45" s="997"/>
      <c r="H45" s="997"/>
      <c r="I45" s="997"/>
      <c r="J45" s="997"/>
      <c r="K45" s="997"/>
      <c r="L45" s="997"/>
      <c r="M45" s="997"/>
      <c r="N45" s="997"/>
      <c r="O45" s="997"/>
      <c r="P45" s="998"/>
      <c r="Q45" s="1008"/>
      <c r="R45" s="1009"/>
      <c r="S45" s="1009"/>
      <c r="T45" s="1009"/>
      <c r="U45" s="1009"/>
      <c r="V45" s="1009"/>
      <c r="W45" s="1009"/>
      <c r="X45" s="1009"/>
      <c r="Y45" s="1009"/>
      <c r="Z45" s="1009"/>
      <c r="AA45" s="1009"/>
      <c r="AB45" s="1009"/>
      <c r="AC45" s="1009"/>
      <c r="AD45" s="1009"/>
      <c r="AE45" s="1010"/>
      <c r="AF45" s="1002"/>
      <c r="AG45" s="1003"/>
      <c r="AH45" s="1003"/>
      <c r="AI45" s="1003"/>
      <c r="AJ45" s="1004"/>
      <c r="AK45" s="949"/>
      <c r="AL45" s="940"/>
      <c r="AM45" s="940"/>
      <c r="AN45" s="940"/>
      <c r="AO45" s="940"/>
      <c r="AP45" s="940"/>
      <c r="AQ45" s="940"/>
      <c r="AR45" s="940"/>
      <c r="AS45" s="940"/>
      <c r="AT45" s="940"/>
      <c r="AU45" s="940"/>
      <c r="AV45" s="940"/>
      <c r="AW45" s="940"/>
      <c r="AX45" s="940"/>
      <c r="AY45" s="940"/>
      <c r="AZ45" s="1007"/>
      <c r="BA45" s="1007"/>
      <c r="BB45" s="1007"/>
      <c r="BC45" s="1007"/>
      <c r="BD45" s="1007"/>
      <c r="BE45" s="941"/>
      <c r="BF45" s="941"/>
      <c r="BG45" s="941"/>
      <c r="BH45" s="941"/>
      <c r="BI45" s="942"/>
      <c r="BJ45" s="96"/>
      <c r="BK45" s="96"/>
      <c r="BL45" s="96"/>
      <c r="BM45" s="96"/>
      <c r="BN45" s="96"/>
      <c r="BO45" s="105"/>
      <c r="BP45" s="105"/>
      <c r="BQ45" s="102">
        <v>39</v>
      </c>
      <c r="BR45" s="103"/>
      <c r="BS45" s="961"/>
      <c r="BT45" s="962"/>
      <c r="BU45" s="962"/>
      <c r="BV45" s="962"/>
      <c r="BW45" s="962"/>
      <c r="BX45" s="962"/>
      <c r="BY45" s="962"/>
      <c r="BZ45" s="962"/>
      <c r="CA45" s="962"/>
      <c r="CB45" s="962"/>
      <c r="CC45" s="962"/>
      <c r="CD45" s="962"/>
      <c r="CE45" s="962"/>
      <c r="CF45" s="962"/>
      <c r="CG45" s="983"/>
      <c r="CH45" s="958"/>
      <c r="CI45" s="959"/>
      <c r="CJ45" s="959"/>
      <c r="CK45" s="959"/>
      <c r="CL45" s="960"/>
      <c r="CM45" s="958"/>
      <c r="CN45" s="959"/>
      <c r="CO45" s="959"/>
      <c r="CP45" s="959"/>
      <c r="CQ45" s="960"/>
      <c r="CR45" s="958"/>
      <c r="CS45" s="959"/>
      <c r="CT45" s="959"/>
      <c r="CU45" s="959"/>
      <c r="CV45" s="960"/>
      <c r="CW45" s="958"/>
      <c r="CX45" s="959"/>
      <c r="CY45" s="959"/>
      <c r="CZ45" s="959"/>
      <c r="DA45" s="960"/>
      <c r="DB45" s="958"/>
      <c r="DC45" s="959"/>
      <c r="DD45" s="959"/>
      <c r="DE45" s="959"/>
      <c r="DF45" s="960"/>
      <c r="DG45" s="958"/>
      <c r="DH45" s="959"/>
      <c r="DI45" s="959"/>
      <c r="DJ45" s="959"/>
      <c r="DK45" s="960"/>
      <c r="DL45" s="958"/>
      <c r="DM45" s="959"/>
      <c r="DN45" s="959"/>
      <c r="DO45" s="959"/>
      <c r="DP45" s="960"/>
      <c r="DQ45" s="958"/>
      <c r="DR45" s="959"/>
      <c r="DS45" s="959"/>
      <c r="DT45" s="959"/>
      <c r="DU45" s="960"/>
      <c r="DV45" s="961"/>
      <c r="DW45" s="962"/>
      <c r="DX45" s="962"/>
      <c r="DY45" s="962"/>
      <c r="DZ45" s="963"/>
      <c r="EA45" s="93"/>
    </row>
    <row r="46" spans="1:131" ht="26.25" customHeight="1" x14ac:dyDescent="0.15">
      <c r="A46" s="102">
        <v>19</v>
      </c>
      <c r="B46" s="996"/>
      <c r="C46" s="997"/>
      <c r="D46" s="997"/>
      <c r="E46" s="997"/>
      <c r="F46" s="997"/>
      <c r="G46" s="997"/>
      <c r="H46" s="997"/>
      <c r="I46" s="997"/>
      <c r="J46" s="997"/>
      <c r="K46" s="997"/>
      <c r="L46" s="997"/>
      <c r="M46" s="997"/>
      <c r="N46" s="997"/>
      <c r="O46" s="997"/>
      <c r="P46" s="998"/>
      <c r="Q46" s="1008"/>
      <c r="R46" s="1009"/>
      <c r="S46" s="1009"/>
      <c r="T46" s="1009"/>
      <c r="U46" s="1009"/>
      <c r="V46" s="1009"/>
      <c r="W46" s="1009"/>
      <c r="X46" s="1009"/>
      <c r="Y46" s="1009"/>
      <c r="Z46" s="1009"/>
      <c r="AA46" s="1009"/>
      <c r="AB46" s="1009"/>
      <c r="AC46" s="1009"/>
      <c r="AD46" s="1009"/>
      <c r="AE46" s="1010"/>
      <c r="AF46" s="1002"/>
      <c r="AG46" s="1003"/>
      <c r="AH46" s="1003"/>
      <c r="AI46" s="1003"/>
      <c r="AJ46" s="1004"/>
      <c r="AK46" s="949"/>
      <c r="AL46" s="940"/>
      <c r="AM46" s="940"/>
      <c r="AN46" s="940"/>
      <c r="AO46" s="940"/>
      <c r="AP46" s="940"/>
      <c r="AQ46" s="940"/>
      <c r="AR46" s="940"/>
      <c r="AS46" s="940"/>
      <c r="AT46" s="940"/>
      <c r="AU46" s="940"/>
      <c r="AV46" s="940"/>
      <c r="AW46" s="940"/>
      <c r="AX46" s="940"/>
      <c r="AY46" s="940"/>
      <c r="AZ46" s="1007"/>
      <c r="BA46" s="1007"/>
      <c r="BB46" s="1007"/>
      <c r="BC46" s="1007"/>
      <c r="BD46" s="1007"/>
      <c r="BE46" s="941"/>
      <c r="BF46" s="941"/>
      <c r="BG46" s="941"/>
      <c r="BH46" s="941"/>
      <c r="BI46" s="942"/>
      <c r="BJ46" s="96"/>
      <c r="BK46" s="96"/>
      <c r="BL46" s="96"/>
      <c r="BM46" s="96"/>
      <c r="BN46" s="96"/>
      <c r="BO46" s="105"/>
      <c r="BP46" s="105"/>
      <c r="BQ46" s="102">
        <v>40</v>
      </c>
      <c r="BR46" s="103"/>
      <c r="BS46" s="961"/>
      <c r="BT46" s="962"/>
      <c r="BU46" s="962"/>
      <c r="BV46" s="962"/>
      <c r="BW46" s="962"/>
      <c r="BX46" s="962"/>
      <c r="BY46" s="962"/>
      <c r="BZ46" s="962"/>
      <c r="CA46" s="962"/>
      <c r="CB46" s="962"/>
      <c r="CC46" s="962"/>
      <c r="CD46" s="962"/>
      <c r="CE46" s="962"/>
      <c r="CF46" s="962"/>
      <c r="CG46" s="983"/>
      <c r="CH46" s="958"/>
      <c r="CI46" s="959"/>
      <c r="CJ46" s="959"/>
      <c r="CK46" s="959"/>
      <c r="CL46" s="960"/>
      <c r="CM46" s="958"/>
      <c r="CN46" s="959"/>
      <c r="CO46" s="959"/>
      <c r="CP46" s="959"/>
      <c r="CQ46" s="960"/>
      <c r="CR46" s="958"/>
      <c r="CS46" s="959"/>
      <c r="CT46" s="959"/>
      <c r="CU46" s="959"/>
      <c r="CV46" s="960"/>
      <c r="CW46" s="958"/>
      <c r="CX46" s="959"/>
      <c r="CY46" s="959"/>
      <c r="CZ46" s="959"/>
      <c r="DA46" s="960"/>
      <c r="DB46" s="958"/>
      <c r="DC46" s="959"/>
      <c r="DD46" s="959"/>
      <c r="DE46" s="959"/>
      <c r="DF46" s="960"/>
      <c r="DG46" s="958"/>
      <c r="DH46" s="959"/>
      <c r="DI46" s="959"/>
      <c r="DJ46" s="959"/>
      <c r="DK46" s="960"/>
      <c r="DL46" s="958"/>
      <c r="DM46" s="959"/>
      <c r="DN46" s="959"/>
      <c r="DO46" s="959"/>
      <c r="DP46" s="960"/>
      <c r="DQ46" s="958"/>
      <c r="DR46" s="959"/>
      <c r="DS46" s="959"/>
      <c r="DT46" s="959"/>
      <c r="DU46" s="960"/>
      <c r="DV46" s="961"/>
      <c r="DW46" s="962"/>
      <c r="DX46" s="962"/>
      <c r="DY46" s="962"/>
      <c r="DZ46" s="963"/>
      <c r="EA46" s="93"/>
    </row>
    <row r="47" spans="1:131" ht="26.25" customHeight="1" x14ac:dyDescent="0.15">
      <c r="A47" s="102">
        <v>20</v>
      </c>
      <c r="B47" s="996"/>
      <c r="C47" s="997"/>
      <c r="D47" s="997"/>
      <c r="E47" s="997"/>
      <c r="F47" s="997"/>
      <c r="G47" s="997"/>
      <c r="H47" s="997"/>
      <c r="I47" s="997"/>
      <c r="J47" s="997"/>
      <c r="K47" s="997"/>
      <c r="L47" s="997"/>
      <c r="M47" s="997"/>
      <c r="N47" s="997"/>
      <c r="O47" s="997"/>
      <c r="P47" s="998"/>
      <c r="Q47" s="1008"/>
      <c r="R47" s="1009"/>
      <c r="S47" s="1009"/>
      <c r="T47" s="1009"/>
      <c r="U47" s="1009"/>
      <c r="V47" s="1009"/>
      <c r="W47" s="1009"/>
      <c r="X47" s="1009"/>
      <c r="Y47" s="1009"/>
      <c r="Z47" s="1009"/>
      <c r="AA47" s="1009"/>
      <c r="AB47" s="1009"/>
      <c r="AC47" s="1009"/>
      <c r="AD47" s="1009"/>
      <c r="AE47" s="1010"/>
      <c r="AF47" s="1002"/>
      <c r="AG47" s="1003"/>
      <c r="AH47" s="1003"/>
      <c r="AI47" s="1003"/>
      <c r="AJ47" s="1004"/>
      <c r="AK47" s="949"/>
      <c r="AL47" s="940"/>
      <c r="AM47" s="940"/>
      <c r="AN47" s="940"/>
      <c r="AO47" s="940"/>
      <c r="AP47" s="940"/>
      <c r="AQ47" s="940"/>
      <c r="AR47" s="940"/>
      <c r="AS47" s="940"/>
      <c r="AT47" s="940"/>
      <c r="AU47" s="940"/>
      <c r="AV47" s="940"/>
      <c r="AW47" s="940"/>
      <c r="AX47" s="940"/>
      <c r="AY47" s="940"/>
      <c r="AZ47" s="1007"/>
      <c r="BA47" s="1007"/>
      <c r="BB47" s="1007"/>
      <c r="BC47" s="1007"/>
      <c r="BD47" s="1007"/>
      <c r="BE47" s="941"/>
      <c r="BF47" s="941"/>
      <c r="BG47" s="941"/>
      <c r="BH47" s="941"/>
      <c r="BI47" s="942"/>
      <c r="BJ47" s="96"/>
      <c r="BK47" s="96"/>
      <c r="BL47" s="96"/>
      <c r="BM47" s="96"/>
      <c r="BN47" s="96"/>
      <c r="BO47" s="105"/>
      <c r="BP47" s="105"/>
      <c r="BQ47" s="102">
        <v>41</v>
      </c>
      <c r="BR47" s="103"/>
      <c r="BS47" s="961"/>
      <c r="BT47" s="962"/>
      <c r="BU47" s="962"/>
      <c r="BV47" s="962"/>
      <c r="BW47" s="962"/>
      <c r="BX47" s="962"/>
      <c r="BY47" s="962"/>
      <c r="BZ47" s="962"/>
      <c r="CA47" s="962"/>
      <c r="CB47" s="962"/>
      <c r="CC47" s="962"/>
      <c r="CD47" s="962"/>
      <c r="CE47" s="962"/>
      <c r="CF47" s="962"/>
      <c r="CG47" s="983"/>
      <c r="CH47" s="958"/>
      <c r="CI47" s="959"/>
      <c r="CJ47" s="959"/>
      <c r="CK47" s="959"/>
      <c r="CL47" s="960"/>
      <c r="CM47" s="958"/>
      <c r="CN47" s="959"/>
      <c r="CO47" s="959"/>
      <c r="CP47" s="959"/>
      <c r="CQ47" s="960"/>
      <c r="CR47" s="958"/>
      <c r="CS47" s="959"/>
      <c r="CT47" s="959"/>
      <c r="CU47" s="959"/>
      <c r="CV47" s="960"/>
      <c r="CW47" s="958"/>
      <c r="CX47" s="959"/>
      <c r="CY47" s="959"/>
      <c r="CZ47" s="959"/>
      <c r="DA47" s="960"/>
      <c r="DB47" s="958"/>
      <c r="DC47" s="959"/>
      <c r="DD47" s="959"/>
      <c r="DE47" s="959"/>
      <c r="DF47" s="960"/>
      <c r="DG47" s="958"/>
      <c r="DH47" s="959"/>
      <c r="DI47" s="959"/>
      <c r="DJ47" s="959"/>
      <c r="DK47" s="960"/>
      <c r="DL47" s="958"/>
      <c r="DM47" s="959"/>
      <c r="DN47" s="959"/>
      <c r="DO47" s="959"/>
      <c r="DP47" s="960"/>
      <c r="DQ47" s="958"/>
      <c r="DR47" s="959"/>
      <c r="DS47" s="959"/>
      <c r="DT47" s="959"/>
      <c r="DU47" s="960"/>
      <c r="DV47" s="961"/>
      <c r="DW47" s="962"/>
      <c r="DX47" s="962"/>
      <c r="DY47" s="962"/>
      <c r="DZ47" s="963"/>
      <c r="EA47" s="93"/>
    </row>
    <row r="48" spans="1:131" ht="26.25" customHeight="1" x14ac:dyDescent="0.15">
      <c r="A48" s="102">
        <v>21</v>
      </c>
      <c r="B48" s="996"/>
      <c r="C48" s="997"/>
      <c r="D48" s="997"/>
      <c r="E48" s="997"/>
      <c r="F48" s="997"/>
      <c r="G48" s="997"/>
      <c r="H48" s="997"/>
      <c r="I48" s="997"/>
      <c r="J48" s="997"/>
      <c r="K48" s="997"/>
      <c r="L48" s="997"/>
      <c r="M48" s="997"/>
      <c r="N48" s="997"/>
      <c r="O48" s="997"/>
      <c r="P48" s="998"/>
      <c r="Q48" s="1008"/>
      <c r="R48" s="1009"/>
      <c r="S48" s="1009"/>
      <c r="T48" s="1009"/>
      <c r="U48" s="1009"/>
      <c r="V48" s="1009"/>
      <c r="W48" s="1009"/>
      <c r="X48" s="1009"/>
      <c r="Y48" s="1009"/>
      <c r="Z48" s="1009"/>
      <c r="AA48" s="1009"/>
      <c r="AB48" s="1009"/>
      <c r="AC48" s="1009"/>
      <c r="AD48" s="1009"/>
      <c r="AE48" s="1010"/>
      <c r="AF48" s="1002"/>
      <c r="AG48" s="1003"/>
      <c r="AH48" s="1003"/>
      <c r="AI48" s="1003"/>
      <c r="AJ48" s="1004"/>
      <c r="AK48" s="949"/>
      <c r="AL48" s="940"/>
      <c r="AM48" s="940"/>
      <c r="AN48" s="940"/>
      <c r="AO48" s="940"/>
      <c r="AP48" s="940"/>
      <c r="AQ48" s="940"/>
      <c r="AR48" s="940"/>
      <c r="AS48" s="940"/>
      <c r="AT48" s="940"/>
      <c r="AU48" s="940"/>
      <c r="AV48" s="940"/>
      <c r="AW48" s="940"/>
      <c r="AX48" s="940"/>
      <c r="AY48" s="940"/>
      <c r="AZ48" s="1007"/>
      <c r="BA48" s="1007"/>
      <c r="BB48" s="1007"/>
      <c r="BC48" s="1007"/>
      <c r="BD48" s="1007"/>
      <c r="BE48" s="941"/>
      <c r="BF48" s="941"/>
      <c r="BG48" s="941"/>
      <c r="BH48" s="941"/>
      <c r="BI48" s="942"/>
      <c r="BJ48" s="96"/>
      <c r="BK48" s="96"/>
      <c r="BL48" s="96"/>
      <c r="BM48" s="96"/>
      <c r="BN48" s="96"/>
      <c r="BO48" s="105"/>
      <c r="BP48" s="105"/>
      <c r="BQ48" s="102">
        <v>42</v>
      </c>
      <c r="BR48" s="103"/>
      <c r="BS48" s="961"/>
      <c r="BT48" s="962"/>
      <c r="BU48" s="962"/>
      <c r="BV48" s="962"/>
      <c r="BW48" s="962"/>
      <c r="BX48" s="962"/>
      <c r="BY48" s="962"/>
      <c r="BZ48" s="962"/>
      <c r="CA48" s="962"/>
      <c r="CB48" s="962"/>
      <c r="CC48" s="962"/>
      <c r="CD48" s="962"/>
      <c r="CE48" s="962"/>
      <c r="CF48" s="962"/>
      <c r="CG48" s="983"/>
      <c r="CH48" s="958"/>
      <c r="CI48" s="959"/>
      <c r="CJ48" s="959"/>
      <c r="CK48" s="959"/>
      <c r="CL48" s="960"/>
      <c r="CM48" s="958"/>
      <c r="CN48" s="959"/>
      <c r="CO48" s="959"/>
      <c r="CP48" s="959"/>
      <c r="CQ48" s="960"/>
      <c r="CR48" s="958"/>
      <c r="CS48" s="959"/>
      <c r="CT48" s="959"/>
      <c r="CU48" s="959"/>
      <c r="CV48" s="960"/>
      <c r="CW48" s="958"/>
      <c r="CX48" s="959"/>
      <c r="CY48" s="959"/>
      <c r="CZ48" s="959"/>
      <c r="DA48" s="960"/>
      <c r="DB48" s="958"/>
      <c r="DC48" s="959"/>
      <c r="DD48" s="959"/>
      <c r="DE48" s="959"/>
      <c r="DF48" s="960"/>
      <c r="DG48" s="958"/>
      <c r="DH48" s="959"/>
      <c r="DI48" s="959"/>
      <c r="DJ48" s="959"/>
      <c r="DK48" s="960"/>
      <c r="DL48" s="958"/>
      <c r="DM48" s="959"/>
      <c r="DN48" s="959"/>
      <c r="DO48" s="959"/>
      <c r="DP48" s="960"/>
      <c r="DQ48" s="958"/>
      <c r="DR48" s="959"/>
      <c r="DS48" s="959"/>
      <c r="DT48" s="959"/>
      <c r="DU48" s="960"/>
      <c r="DV48" s="961"/>
      <c r="DW48" s="962"/>
      <c r="DX48" s="962"/>
      <c r="DY48" s="962"/>
      <c r="DZ48" s="963"/>
      <c r="EA48" s="93"/>
    </row>
    <row r="49" spans="1:131" ht="26.25" customHeight="1" x14ac:dyDescent="0.15">
      <c r="A49" s="102">
        <v>22</v>
      </c>
      <c r="B49" s="996"/>
      <c r="C49" s="997"/>
      <c r="D49" s="997"/>
      <c r="E49" s="997"/>
      <c r="F49" s="997"/>
      <c r="G49" s="997"/>
      <c r="H49" s="997"/>
      <c r="I49" s="997"/>
      <c r="J49" s="997"/>
      <c r="K49" s="997"/>
      <c r="L49" s="997"/>
      <c r="M49" s="997"/>
      <c r="N49" s="997"/>
      <c r="O49" s="997"/>
      <c r="P49" s="998"/>
      <c r="Q49" s="1008"/>
      <c r="R49" s="1009"/>
      <c r="S49" s="1009"/>
      <c r="T49" s="1009"/>
      <c r="U49" s="1009"/>
      <c r="V49" s="1009"/>
      <c r="W49" s="1009"/>
      <c r="X49" s="1009"/>
      <c r="Y49" s="1009"/>
      <c r="Z49" s="1009"/>
      <c r="AA49" s="1009"/>
      <c r="AB49" s="1009"/>
      <c r="AC49" s="1009"/>
      <c r="AD49" s="1009"/>
      <c r="AE49" s="1010"/>
      <c r="AF49" s="1002"/>
      <c r="AG49" s="1003"/>
      <c r="AH49" s="1003"/>
      <c r="AI49" s="1003"/>
      <c r="AJ49" s="1004"/>
      <c r="AK49" s="949"/>
      <c r="AL49" s="940"/>
      <c r="AM49" s="940"/>
      <c r="AN49" s="940"/>
      <c r="AO49" s="940"/>
      <c r="AP49" s="940"/>
      <c r="AQ49" s="940"/>
      <c r="AR49" s="940"/>
      <c r="AS49" s="940"/>
      <c r="AT49" s="940"/>
      <c r="AU49" s="940"/>
      <c r="AV49" s="940"/>
      <c r="AW49" s="940"/>
      <c r="AX49" s="940"/>
      <c r="AY49" s="940"/>
      <c r="AZ49" s="1007"/>
      <c r="BA49" s="1007"/>
      <c r="BB49" s="1007"/>
      <c r="BC49" s="1007"/>
      <c r="BD49" s="1007"/>
      <c r="BE49" s="941"/>
      <c r="BF49" s="941"/>
      <c r="BG49" s="941"/>
      <c r="BH49" s="941"/>
      <c r="BI49" s="942"/>
      <c r="BJ49" s="96"/>
      <c r="BK49" s="96"/>
      <c r="BL49" s="96"/>
      <c r="BM49" s="96"/>
      <c r="BN49" s="96"/>
      <c r="BO49" s="105"/>
      <c r="BP49" s="105"/>
      <c r="BQ49" s="102">
        <v>43</v>
      </c>
      <c r="BR49" s="103"/>
      <c r="BS49" s="961"/>
      <c r="BT49" s="962"/>
      <c r="BU49" s="962"/>
      <c r="BV49" s="962"/>
      <c r="BW49" s="962"/>
      <c r="BX49" s="962"/>
      <c r="BY49" s="962"/>
      <c r="BZ49" s="962"/>
      <c r="CA49" s="962"/>
      <c r="CB49" s="962"/>
      <c r="CC49" s="962"/>
      <c r="CD49" s="962"/>
      <c r="CE49" s="962"/>
      <c r="CF49" s="962"/>
      <c r="CG49" s="983"/>
      <c r="CH49" s="958"/>
      <c r="CI49" s="959"/>
      <c r="CJ49" s="959"/>
      <c r="CK49" s="959"/>
      <c r="CL49" s="960"/>
      <c r="CM49" s="958"/>
      <c r="CN49" s="959"/>
      <c r="CO49" s="959"/>
      <c r="CP49" s="959"/>
      <c r="CQ49" s="960"/>
      <c r="CR49" s="958"/>
      <c r="CS49" s="959"/>
      <c r="CT49" s="959"/>
      <c r="CU49" s="959"/>
      <c r="CV49" s="960"/>
      <c r="CW49" s="958"/>
      <c r="CX49" s="959"/>
      <c r="CY49" s="959"/>
      <c r="CZ49" s="959"/>
      <c r="DA49" s="960"/>
      <c r="DB49" s="958"/>
      <c r="DC49" s="959"/>
      <c r="DD49" s="959"/>
      <c r="DE49" s="959"/>
      <c r="DF49" s="960"/>
      <c r="DG49" s="958"/>
      <c r="DH49" s="959"/>
      <c r="DI49" s="959"/>
      <c r="DJ49" s="959"/>
      <c r="DK49" s="960"/>
      <c r="DL49" s="958"/>
      <c r="DM49" s="959"/>
      <c r="DN49" s="959"/>
      <c r="DO49" s="959"/>
      <c r="DP49" s="960"/>
      <c r="DQ49" s="958"/>
      <c r="DR49" s="959"/>
      <c r="DS49" s="959"/>
      <c r="DT49" s="959"/>
      <c r="DU49" s="960"/>
      <c r="DV49" s="961"/>
      <c r="DW49" s="962"/>
      <c r="DX49" s="962"/>
      <c r="DY49" s="962"/>
      <c r="DZ49" s="963"/>
      <c r="EA49" s="93"/>
    </row>
    <row r="50" spans="1:131" ht="26.25" customHeight="1" x14ac:dyDescent="0.15">
      <c r="A50" s="102">
        <v>23</v>
      </c>
      <c r="B50" s="996"/>
      <c r="C50" s="997"/>
      <c r="D50" s="997"/>
      <c r="E50" s="997"/>
      <c r="F50" s="997"/>
      <c r="G50" s="997"/>
      <c r="H50" s="997"/>
      <c r="I50" s="997"/>
      <c r="J50" s="997"/>
      <c r="K50" s="997"/>
      <c r="L50" s="997"/>
      <c r="M50" s="997"/>
      <c r="N50" s="997"/>
      <c r="O50" s="997"/>
      <c r="P50" s="998"/>
      <c r="Q50" s="999"/>
      <c r="R50" s="1000"/>
      <c r="S50" s="1000"/>
      <c r="T50" s="1000"/>
      <c r="U50" s="1000"/>
      <c r="V50" s="1000"/>
      <c r="W50" s="1000"/>
      <c r="X50" s="1000"/>
      <c r="Y50" s="1000"/>
      <c r="Z50" s="1000"/>
      <c r="AA50" s="1000"/>
      <c r="AB50" s="1000"/>
      <c r="AC50" s="1000"/>
      <c r="AD50" s="1000"/>
      <c r="AE50" s="1001"/>
      <c r="AF50" s="1002"/>
      <c r="AG50" s="1003"/>
      <c r="AH50" s="1003"/>
      <c r="AI50" s="1003"/>
      <c r="AJ50" s="1004"/>
      <c r="AK50" s="1005"/>
      <c r="AL50" s="1000"/>
      <c r="AM50" s="1000"/>
      <c r="AN50" s="1000"/>
      <c r="AO50" s="1000"/>
      <c r="AP50" s="1000"/>
      <c r="AQ50" s="1000"/>
      <c r="AR50" s="1000"/>
      <c r="AS50" s="1000"/>
      <c r="AT50" s="1000"/>
      <c r="AU50" s="1000"/>
      <c r="AV50" s="1000"/>
      <c r="AW50" s="1000"/>
      <c r="AX50" s="1000"/>
      <c r="AY50" s="1000"/>
      <c r="AZ50" s="1006"/>
      <c r="BA50" s="1006"/>
      <c r="BB50" s="1006"/>
      <c r="BC50" s="1006"/>
      <c r="BD50" s="1006"/>
      <c r="BE50" s="941"/>
      <c r="BF50" s="941"/>
      <c r="BG50" s="941"/>
      <c r="BH50" s="941"/>
      <c r="BI50" s="942"/>
      <c r="BJ50" s="96"/>
      <c r="BK50" s="96"/>
      <c r="BL50" s="96"/>
      <c r="BM50" s="96"/>
      <c r="BN50" s="96"/>
      <c r="BO50" s="105"/>
      <c r="BP50" s="105"/>
      <c r="BQ50" s="102">
        <v>44</v>
      </c>
      <c r="BR50" s="103"/>
      <c r="BS50" s="961"/>
      <c r="BT50" s="962"/>
      <c r="BU50" s="962"/>
      <c r="BV50" s="962"/>
      <c r="BW50" s="962"/>
      <c r="BX50" s="962"/>
      <c r="BY50" s="962"/>
      <c r="BZ50" s="962"/>
      <c r="CA50" s="962"/>
      <c r="CB50" s="962"/>
      <c r="CC50" s="962"/>
      <c r="CD50" s="962"/>
      <c r="CE50" s="962"/>
      <c r="CF50" s="962"/>
      <c r="CG50" s="983"/>
      <c r="CH50" s="958"/>
      <c r="CI50" s="959"/>
      <c r="CJ50" s="959"/>
      <c r="CK50" s="959"/>
      <c r="CL50" s="960"/>
      <c r="CM50" s="958"/>
      <c r="CN50" s="959"/>
      <c r="CO50" s="959"/>
      <c r="CP50" s="959"/>
      <c r="CQ50" s="960"/>
      <c r="CR50" s="958"/>
      <c r="CS50" s="959"/>
      <c r="CT50" s="959"/>
      <c r="CU50" s="959"/>
      <c r="CV50" s="960"/>
      <c r="CW50" s="958"/>
      <c r="CX50" s="959"/>
      <c r="CY50" s="959"/>
      <c r="CZ50" s="959"/>
      <c r="DA50" s="960"/>
      <c r="DB50" s="958"/>
      <c r="DC50" s="959"/>
      <c r="DD50" s="959"/>
      <c r="DE50" s="959"/>
      <c r="DF50" s="960"/>
      <c r="DG50" s="958"/>
      <c r="DH50" s="959"/>
      <c r="DI50" s="959"/>
      <c r="DJ50" s="959"/>
      <c r="DK50" s="960"/>
      <c r="DL50" s="958"/>
      <c r="DM50" s="959"/>
      <c r="DN50" s="959"/>
      <c r="DO50" s="959"/>
      <c r="DP50" s="960"/>
      <c r="DQ50" s="958"/>
      <c r="DR50" s="959"/>
      <c r="DS50" s="959"/>
      <c r="DT50" s="959"/>
      <c r="DU50" s="960"/>
      <c r="DV50" s="961"/>
      <c r="DW50" s="962"/>
      <c r="DX50" s="962"/>
      <c r="DY50" s="962"/>
      <c r="DZ50" s="963"/>
      <c r="EA50" s="93"/>
    </row>
    <row r="51" spans="1:131" ht="26.25" customHeight="1" x14ac:dyDescent="0.15">
      <c r="A51" s="102">
        <v>24</v>
      </c>
      <c r="B51" s="996"/>
      <c r="C51" s="997"/>
      <c r="D51" s="997"/>
      <c r="E51" s="997"/>
      <c r="F51" s="997"/>
      <c r="G51" s="997"/>
      <c r="H51" s="997"/>
      <c r="I51" s="997"/>
      <c r="J51" s="997"/>
      <c r="K51" s="997"/>
      <c r="L51" s="997"/>
      <c r="M51" s="997"/>
      <c r="N51" s="997"/>
      <c r="O51" s="997"/>
      <c r="P51" s="998"/>
      <c r="Q51" s="999"/>
      <c r="R51" s="1000"/>
      <c r="S51" s="1000"/>
      <c r="T51" s="1000"/>
      <c r="U51" s="1000"/>
      <c r="V51" s="1000"/>
      <c r="W51" s="1000"/>
      <c r="X51" s="1000"/>
      <c r="Y51" s="1000"/>
      <c r="Z51" s="1000"/>
      <c r="AA51" s="1000"/>
      <c r="AB51" s="1000"/>
      <c r="AC51" s="1000"/>
      <c r="AD51" s="1000"/>
      <c r="AE51" s="1001"/>
      <c r="AF51" s="1002"/>
      <c r="AG51" s="1003"/>
      <c r="AH51" s="1003"/>
      <c r="AI51" s="1003"/>
      <c r="AJ51" s="1004"/>
      <c r="AK51" s="1005"/>
      <c r="AL51" s="1000"/>
      <c r="AM51" s="1000"/>
      <c r="AN51" s="1000"/>
      <c r="AO51" s="1000"/>
      <c r="AP51" s="1000"/>
      <c r="AQ51" s="1000"/>
      <c r="AR51" s="1000"/>
      <c r="AS51" s="1000"/>
      <c r="AT51" s="1000"/>
      <c r="AU51" s="1000"/>
      <c r="AV51" s="1000"/>
      <c r="AW51" s="1000"/>
      <c r="AX51" s="1000"/>
      <c r="AY51" s="1000"/>
      <c r="AZ51" s="1006"/>
      <c r="BA51" s="1006"/>
      <c r="BB51" s="1006"/>
      <c r="BC51" s="1006"/>
      <c r="BD51" s="1006"/>
      <c r="BE51" s="941"/>
      <c r="BF51" s="941"/>
      <c r="BG51" s="941"/>
      <c r="BH51" s="941"/>
      <c r="BI51" s="942"/>
      <c r="BJ51" s="96"/>
      <c r="BK51" s="96"/>
      <c r="BL51" s="96"/>
      <c r="BM51" s="96"/>
      <c r="BN51" s="96"/>
      <c r="BO51" s="105"/>
      <c r="BP51" s="105"/>
      <c r="BQ51" s="102">
        <v>45</v>
      </c>
      <c r="BR51" s="103"/>
      <c r="BS51" s="961"/>
      <c r="BT51" s="962"/>
      <c r="BU51" s="962"/>
      <c r="BV51" s="962"/>
      <c r="BW51" s="962"/>
      <c r="BX51" s="962"/>
      <c r="BY51" s="962"/>
      <c r="BZ51" s="962"/>
      <c r="CA51" s="962"/>
      <c r="CB51" s="962"/>
      <c r="CC51" s="962"/>
      <c r="CD51" s="962"/>
      <c r="CE51" s="962"/>
      <c r="CF51" s="962"/>
      <c r="CG51" s="983"/>
      <c r="CH51" s="958"/>
      <c r="CI51" s="959"/>
      <c r="CJ51" s="959"/>
      <c r="CK51" s="959"/>
      <c r="CL51" s="960"/>
      <c r="CM51" s="958"/>
      <c r="CN51" s="959"/>
      <c r="CO51" s="959"/>
      <c r="CP51" s="959"/>
      <c r="CQ51" s="960"/>
      <c r="CR51" s="958"/>
      <c r="CS51" s="959"/>
      <c r="CT51" s="959"/>
      <c r="CU51" s="959"/>
      <c r="CV51" s="960"/>
      <c r="CW51" s="958"/>
      <c r="CX51" s="959"/>
      <c r="CY51" s="959"/>
      <c r="CZ51" s="959"/>
      <c r="DA51" s="960"/>
      <c r="DB51" s="958"/>
      <c r="DC51" s="959"/>
      <c r="DD51" s="959"/>
      <c r="DE51" s="959"/>
      <c r="DF51" s="960"/>
      <c r="DG51" s="958"/>
      <c r="DH51" s="959"/>
      <c r="DI51" s="959"/>
      <c r="DJ51" s="959"/>
      <c r="DK51" s="960"/>
      <c r="DL51" s="958"/>
      <c r="DM51" s="959"/>
      <c r="DN51" s="959"/>
      <c r="DO51" s="959"/>
      <c r="DP51" s="960"/>
      <c r="DQ51" s="958"/>
      <c r="DR51" s="959"/>
      <c r="DS51" s="959"/>
      <c r="DT51" s="959"/>
      <c r="DU51" s="960"/>
      <c r="DV51" s="961"/>
      <c r="DW51" s="962"/>
      <c r="DX51" s="962"/>
      <c r="DY51" s="962"/>
      <c r="DZ51" s="963"/>
      <c r="EA51" s="93"/>
    </row>
    <row r="52" spans="1:131" ht="26.25" customHeight="1" x14ac:dyDescent="0.15">
      <c r="A52" s="102">
        <v>25</v>
      </c>
      <c r="B52" s="996"/>
      <c r="C52" s="997"/>
      <c r="D52" s="997"/>
      <c r="E52" s="997"/>
      <c r="F52" s="997"/>
      <c r="G52" s="997"/>
      <c r="H52" s="997"/>
      <c r="I52" s="997"/>
      <c r="J52" s="997"/>
      <c r="K52" s="997"/>
      <c r="L52" s="997"/>
      <c r="M52" s="997"/>
      <c r="N52" s="997"/>
      <c r="O52" s="997"/>
      <c r="P52" s="998"/>
      <c r="Q52" s="999"/>
      <c r="R52" s="1000"/>
      <c r="S52" s="1000"/>
      <c r="T52" s="1000"/>
      <c r="U52" s="1000"/>
      <c r="V52" s="1000"/>
      <c r="W52" s="1000"/>
      <c r="X52" s="1000"/>
      <c r="Y52" s="1000"/>
      <c r="Z52" s="1000"/>
      <c r="AA52" s="1000"/>
      <c r="AB52" s="1000"/>
      <c r="AC52" s="1000"/>
      <c r="AD52" s="1000"/>
      <c r="AE52" s="1001"/>
      <c r="AF52" s="1002"/>
      <c r="AG52" s="1003"/>
      <c r="AH52" s="1003"/>
      <c r="AI52" s="1003"/>
      <c r="AJ52" s="1004"/>
      <c r="AK52" s="1005"/>
      <c r="AL52" s="1000"/>
      <c r="AM52" s="1000"/>
      <c r="AN52" s="1000"/>
      <c r="AO52" s="1000"/>
      <c r="AP52" s="1000"/>
      <c r="AQ52" s="1000"/>
      <c r="AR52" s="1000"/>
      <c r="AS52" s="1000"/>
      <c r="AT52" s="1000"/>
      <c r="AU52" s="1000"/>
      <c r="AV52" s="1000"/>
      <c r="AW52" s="1000"/>
      <c r="AX52" s="1000"/>
      <c r="AY52" s="1000"/>
      <c r="AZ52" s="1006"/>
      <c r="BA52" s="1006"/>
      <c r="BB52" s="1006"/>
      <c r="BC52" s="1006"/>
      <c r="BD52" s="1006"/>
      <c r="BE52" s="941"/>
      <c r="BF52" s="941"/>
      <c r="BG52" s="941"/>
      <c r="BH52" s="941"/>
      <c r="BI52" s="942"/>
      <c r="BJ52" s="96"/>
      <c r="BK52" s="96"/>
      <c r="BL52" s="96"/>
      <c r="BM52" s="96"/>
      <c r="BN52" s="96"/>
      <c r="BO52" s="105"/>
      <c r="BP52" s="105"/>
      <c r="BQ52" s="102">
        <v>46</v>
      </c>
      <c r="BR52" s="103"/>
      <c r="BS52" s="961"/>
      <c r="BT52" s="962"/>
      <c r="BU52" s="962"/>
      <c r="BV52" s="962"/>
      <c r="BW52" s="962"/>
      <c r="BX52" s="962"/>
      <c r="BY52" s="962"/>
      <c r="BZ52" s="962"/>
      <c r="CA52" s="962"/>
      <c r="CB52" s="962"/>
      <c r="CC52" s="962"/>
      <c r="CD52" s="962"/>
      <c r="CE52" s="962"/>
      <c r="CF52" s="962"/>
      <c r="CG52" s="983"/>
      <c r="CH52" s="958"/>
      <c r="CI52" s="959"/>
      <c r="CJ52" s="959"/>
      <c r="CK52" s="959"/>
      <c r="CL52" s="960"/>
      <c r="CM52" s="958"/>
      <c r="CN52" s="959"/>
      <c r="CO52" s="959"/>
      <c r="CP52" s="959"/>
      <c r="CQ52" s="960"/>
      <c r="CR52" s="958"/>
      <c r="CS52" s="959"/>
      <c r="CT52" s="959"/>
      <c r="CU52" s="959"/>
      <c r="CV52" s="960"/>
      <c r="CW52" s="958"/>
      <c r="CX52" s="959"/>
      <c r="CY52" s="959"/>
      <c r="CZ52" s="959"/>
      <c r="DA52" s="960"/>
      <c r="DB52" s="958"/>
      <c r="DC52" s="959"/>
      <c r="DD52" s="959"/>
      <c r="DE52" s="959"/>
      <c r="DF52" s="960"/>
      <c r="DG52" s="958"/>
      <c r="DH52" s="959"/>
      <c r="DI52" s="959"/>
      <c r="DJ52" s="959"/>
      <c r="DK52" s="960"/>
      <c r="DL52" s="958"/>
      <c r="DM52" s="959"/>
      <c r="DN52" s="959"/>
      <c r="DO52" s="959"/>
      <c r="DP52" s="960"/>
      <c r="DQ52" s="958"/>
      <c r="DR52" s="959"/>
      <c r="DS52" s="959"/>
      <c r="DT52" s="959"/>
      <c r="DU52" s="960"/>
      <c r="DV52" s="961"/>
      <c r="DW52" s="962"/>
      <c r="DX52" s="962"/>
      <c r="DY52" s="962"/>
      <c r="DZ52" s="963"/>
      <c r="EA52" s="93"/>
    </row>
    <row r="53" spans="1:131" ht="26.25" customHeight="1" x14ac:dyDescent="0.15">
      <c r="A53" s="102">
        <v>26</v>
      </c>
      <c r="B53" s="996"/>
      <c r="C53" s="997"/>
      <c r="D53" s="997"/>
      <c r="E53" s="997"/>
      <c r="F53" s="997"/>
      <c r="G53" s="997"/>
      <c r="H53" s="997"/>
      <c r="I53" s="997"/>
      <c r="J53" s="997"/>
      <c r="K53" s="997"/>
      <c r="L53" s="997"/>
      <c r="M53" s="997"/>
      <c r="N53" s="997"/>
      <c r="O53" s="997"/>
      <c r="P53" s="998"/>
      <c r="Q53" s="999"/>
      <c r="R53" s="1000"/>
      <c r="S53" s="1000"/>
      <c r="T53" s="1000"/>
      <c r="U53" s="1000"/>
      <c r="V53" s="1000"/>
      <c r="W53" s="1000"/>
      <c r="X53" s="1000"/>
      <c r="Y53" s="1000"/>
      <c r="Z53" s="1000"/>
      <c r="AA53" s="1000"/>
      <c r="AB53" s="1000"/>
      <c r="AC53" s="1000"/>
      <c r="AD53" s="1000"/>
      <c r="AE53" s="1001"/>
      <c r="AF53" s="1002"/>
      <c r="AG53" s="1003"/>
      <c r="AH53" s="1003"/>
      <c r="AI53" s="1003"/>
      <c r="AJ53" s="1004"/>
      <c r="AK53" s="1005"/>
      <c r="AL53" s="1000"/>
      <c r="AM53" s="1000"/>
      <c r="AN53" s="1000"/>
      <c r="AO53" s="1000"/>
      <c r="AP53" s="1000"/>
      <c r="AQ53" s="1000"/>
      <c r="AR53" s="1000"/>
      <c r="AS53" s="1000"/>
      <c r="AT53" s="1000"/>
      <c r="AU53" s="1000"/>
      <c r="AV53" s="1000"/>
      <c r="AW53" s="1000"/>
      <c r="AX53" s="1000"/>
      <c r="AY53" s="1000"/>
      <c r="AZ53" s="1006"/>
      <c r="BA53" s="1006"/>
      <c r="BB53" s="1006"/>
      <c r="BC53" s="1006"/>
      <c r="BD53" s="1006"/>
      <c r="BE53" s="941"/>
      <c r="BF53" s="941"/>
      <c r="BG53" s="941"/>
      <c r="BH53" s="941"/>
      <c r="BI53" s="942"/>
      <c r="BJ53" s="96"/>
      <c r="BK53" s="96"/>
      <c r="BL53" s="96"/>
      <c r="BM53" s="96"/>
      <c r="BN53" s="96"/>
      <c r="BO53" s="105"/>
      <c r="BP53" s="105"/>
      <c r="BQ53" s="102">
        <v>47</v>
      </c>
      <c r="BR53" s="103"/>
      <c r="BS53" s="961"/>
      <c r="BT53" s="962"/>
      <c r="BU53" s="962"/>
      <c r="BV53" s="962"/>
      <c r="BW53" s="962"/>
      <c r="BX53" s="962"/>
      <c r="BY53" s="962"/>
      <c r="BZ53" s="962"/>
      <c r="CA53" s="962"/>
      <c r="CB53" s="962"/>
      <c r="CC53" s="962"/>
      <c r="CD53" s="962"/>
      <c r="CE53" s="962"/>
      <c r="CF53" s="962"/>
      <c r="CG53" s="983"/>
      <c r="CH53" s="958"/>
      <c r="CI53" s="959"/>
      <c r="CJ53" s="959"/>
      <c r="CK53" s="959"/>
      <c r="CL53" s="960"/>
      <c r="CM53" s="958"/>
      <c r="CN53" s="959"/>
      <c r="CO53" s="959"/>
      <c r="CP53" s="959"/>
      <c r="CQ53" s="960"/>
      <c r="CR53" s="958"/>
      <c r="CS53" s="959"/>
      <c r="CT53" s="959"/>
      <c r="CU53" s="959"/>
      <c r="CV53" s="960"/>
      <c r="CW53" s="958"/>
      <c r="CX53" s="959"/>
      <c r="CY53" s="959"/>
      <c r="CZ53" s="959"/>
      <c r="DA53" s="960"/>
      <c r="DB53" s="958"/>
      <c r="DC53" s="959"/>
      <c r="DD53" s="959"/>
      <c r="DE53" s="959"/>
      <c r="DF53" s="960"/>
      <c r="DG53" s="958"/>
      <c r="DH53" s="959"/>
      <c r="DI53" s="959"/>
      <c r="DJ53" s="959"/>
      <c r="DK53" s="960"/>
      <c r="DL53" s="958"/>
      <c r="DM53" s="959"/>
      <c r="DN53" s="959"/>
      <c r="DO53" s="959"/>
      <c r="DP53" s="960"/>
      <c r="DQ53" s="958"/>
      <c r="DR53" s="959"/>
      <c r="DS53" s="959"/>
      <c r="DT53" s="959"/>
      <c r="DU53" s="960"/>
      <c r="DV53" s="961"/>
      <c r="DW53" s="962"/>
      <c r="DX53" s="962"/>
      <c r="DY53" s="962"/>
      <c r="DZ53" s="963"/>
      <c r="EA53" s="93"/>
    </row>
    <row r="54" spans="1:131" ht="26.25" customHeight="1" x14ac:dyDescent="0.15">
      <c r="A54" s="102">
        <v>27</v>
      </c>
      <c r="B54" s="996"/>
      <c r="C54" s="997"/>
      <c r="D54" s="997"/>
      <c r="E54" s="997"/>
      <c r="F54" s="997"/>
      <c r="G54" s="997"/>
      <c r="H54" s="997"/>
      <c r="I54" s="997"/>
      <c r="J54" s="997"/>
      <c r="K54" s="997"/>
      <c r="L54" s="997"/>
      <c r="M54" s="997"/>
      <c r="N54" s="997"/>
      <c r="O54" s="997"/>
      <c r="P54" s="998"/>
      <c r="Q54" s="999"/>
      <c r="R54" s="1000"/>
      <c r="S54" s="1000"/>
      <c r="T54" s="1000"/>
      <c r="U54" s="1000"/>
      <c r="V54" s="1000"/>
      <c r="W54" s="1000"/>
      <c r="X54" s="1000"/>
      <c r="Y54" s="1000"/>
      <c r="Z54" s="1000"/>
      <c r="AA54" s="1000"/>
      <c r="AB54" s="1000"/>
      <c r="AC54" s="1000"/>
      <c r="AD54" s="1000"/>
      <c r="AE54" s="1001"/>
      <c r="AF54" s="1002"/>
      <c r="AG54" s="1003"/>
      <c r="AH54" s="1003"/>
      <c r="AI54" s="1003"/>
      <c r="AJ54" s="1004"/>
      <c r="AK54" s="1005"/>
      <c r="AL54" s="1000"/>
      <c r="AM54" s="1000"/>
      <c r="AN54" s="1000"/>
      <c r="AO54" s="1000"/>
      <c r="AP54" s="1000"/>
      <c r="AQ54" s="1000"/>
      <c r="AR54" s="1000"/>
      <c r="AS54" s="1000"/>
      <c r="AT54" s="1000"/>
      <c r="AU54" s="1000"/>
      <c r="AV54" s="1000"/>
      <c r="AW54" s="1000"/>
      <c r="AX54" s="1000"/>
      <c r="AY54" s="1000"/>
      <c r="AZ54" s="1006"/>
      <c r="BA54" s="1006"/>
      <c r="BB54" s="1006"/>
      <c r="BC54" s="1006"/>
      <c r="BD54" s="1006"/>
      <c r="BE54" s="941"/>
      <c r="BF54" s="941"/>
      <c r="BG54" s="941"/>
      <c r="BH54" s="941"/>
      <c r="BI54" s="942"/>
      <c r="BJ54" s="96"/>
      <c r="BK54" s="96"/>
      <c r="BL54" s="96"/>
      <c r="BM54" s="96"/>
      <c r="BN54" s="96"/>
      <c r="BO54" s="105"/>
      <c r="BP54" s="105"/>
      <c r="BQ54" s="102">
        <v>48</v>
      </c>
      <c r="BR54" s="103"/>
      <c r="BS54" s="961"/>
      <c r="BT54" s="962"/>
      <c r="BU54" s="962"/>
      <c r="BV54" s="962"/>
      <c r="BW54" s="962"/>
      <c r="BX54" s="962"/>
      <c r="BY54" s="962"/>
      <c r="BZ54" s="962"/>
      <c r="CA54" s="962"/>
      <c r="CB54" s="962"/>
      <c r="CC54" s="962"/>
      <c r="CD54" s="962"/>
      <c r="CE54" s="962"/>
      <c r="CF54" s="962"/>
      <c r="CG54" s="983"/>
      <c r="CH54" s="958"/>
      <c r="CI54" s="959"/>
      <c r="CJ54" s="959"/>
      <c r="CK54" s="959"/>
      <c r="CL54" s="960"/>
      <c r="CM54" s="958"/>
      <c r="CN54" s="959"/>
      <c r="CO54" s="959"/>
      <c r="CP54" s="959"/>
      <c r="CQ54" s="960"/>
      <c r="CR54" s="958"/>
      <c r="CS54" s="959"/>
      <c r="CT54" s="959"/>
      <c r="CU54" s="959"/>
      <c r="CV54" s="960"/>
      <c r="CW54" s="958"/>
      <c r="CX54" s="959"/>
      <c r="CY54" s="959"/>
      <c r="CZ54" s="959"/>
      <c r="DA54" s="960"/>
      <c r="DB54" s="958"/>
      <c r="DC54" s="959"/>
      <c r="DD54" s="959"/>
      <c r="DE54" s="959"/>
      <c r="DF54" s="960"/>
      <c r="DG54" s="958"/>
      <c r="DH54" s="959"/>
      <c r="DI54" s="959"/>
      <c r="DJ54" s="959"/>
      <c r="DK54" s="960"/>
      <c r="DL54" s="958"/>
      <c r="DM54" s="959"/>
      <c r="DN54" s="959"/>
      <c r="DO54" s="959"/>
      <c r="DP54" s="960"/>
      <c r="DQ54" s="958"/>
      <c r="DR54" s="959"/>
      <c r="DS54" s="959"/>
      <c r="DT54" s="959"/>
      <c r="DU54" s="960"/>
      <c r="DV54" s="961"/>
      <c r="DW54" s="962"/>
      <c r="DX54" s="962"/>
      <c r="DY54" s="962"/>
      <c r="DZ54" s="963"/>
      <c r="EA54" s="93"/>
    </row>
    <row r="55" spans="1:131" ht="26.25" customHeight="1" x14ac:dyDescent="0.15">
      <c r="A55" s="102">
        <v>28</v>
      </c>
      <c r="B55" s="996"/>
      <c r="C55" s="997"/>
      <c r="D55" s="997"/>
      <c r="E55" s="997"/>
      <c r="F55" s="997"/>
      <c r="G55" s="997"/>
      <c r="H55" s="997"/>
      <c r="I55" s="997"/>
      <c r="J55" s="997"/>
      <c r="K55" s="997"/>
      <c r="L55" s="997"/>
      <c r="M55" s="997"/>
      <c r="N55" s="997"/>
      <c r="O55" s="997"/>
      <c r="P55" s="998"/>
      <c r="Q55" s="999"/>
      <c r="R55" s="1000"/>
      <c r="S55" s="1000"/>
      <c r="T55" s="1000"/>
      <c r="U55" s="1000"/>
      <c r="V55" s="1000"/>
      <c r="W55" s="1000"/>
      <c r="X55" s="1000"/>
      <c r="Y55" s="1000"/>
      <c r="Z55" s="1000"/>
      <c r="AA55" s="1000"/>
      <c r="AB55" s="1000"/>
      <c r="AC55" s="1000"/>
      <c r="AD55" s="1000"/>
      <c r="AE55" s="1001"/>
      <c r="AF55" s="1002"/>
      <c r="AG55" s="1003"/>
      <c r="AH55" s="1003"/>
      <c r="AI55" s="1003"/>
      <c r="AJ55" s="1004"/>
      <c r="AK55" s="1005"/>
      <c r="AL55" s="1000"/>
      <c r="AM55" s="1000"/>
      <c r="AN55" s="1000"/>
      <c r="AO55" s="1000"/>
      <c r="AP55" s="1000"/>
      <c r="AQ55" s="1000"/>
      <c r="AR55" s="1000"/>
      <c r="AS55" s="1000"/>
      <c r="AT55" s="1000"/>
      <c r="AU55" s="1000"/>
      <c r="AV55" s="1000"/>
      <c r="AW55" s="1000"/>
      <c r="AX55" s="1000"/>
      <c r="AY55" s="1000"/>
      <c r="AZ55" s="1006"/>
      <c r="BA55" s="1006"/>
      <c r="BB55" s="1006"/>
      <c r="BC55" s="1006"/>
      <c r="BD55" s="1006"/>
      <c r="BE55" s="941"/>
      <c r="BF55" s="941"/>
      <c r="BG55" s="941"/>
      <c r="BH55" s="941"/>
      <c r="BI55" s="942"/>
      <c r="BJ55" s="96"/>
      <c r="BK55" s="96"/>
      <c r="BL55" s="96"/>
      <c r="BM55" s="96"/>
      <c r="BN55" s="96"/>
      <c r="BO55" s="105"/>
      <c r="BP55" s="105"/>
      <c r="BQ55" s="102">
        <v>49</v>
      </c>
      <c r="BR55" s="103"/>
      <c r="BS55" s="961"/>
      <c r="BT55" s="962"/>
      <c r="BU55" s="962"/>
      <c r="BV55" s="962"/>
      <c r="BW55" s="962"/>
      <c r="BX55" s="962"/>
      <c r="BY55" s="962"/>
      <c r="BZ55" s="962"/>
      <c r="CA55" s="962"/>
      <c r="CB55" s="962"/>
      <c r="CC55" s="962"/>
      <c r="CD55" s="962"/>
      <c r="CE55" s="962"/>
      <c r="CF55" s="962"/>
      <c r="CG55" s="983"/>
      <c r="CH55" s="958"/>
      <c r="CI55" s="959"/>
      <c r="CJ55" s="959"/>
      <c r="CK55" s="959"/>
      <c r="CL55" s="960"/>
      <c r="CM55" s="958"/>
      <c r="CN55" s="959"/>
      <c r="CO55" s="959"/>
      <c r="CP55" s="959"/>
      <c r="CQ55" s="960"/>
      <c r="CR55" s="958"/>
      <c r="CS55" s="959"/>
      <c r="CT55" s="959"/>
      <c r="CU55" s="959"/>
      <c r="CV55" s="960"/>
      <c r="CW55" s="958"/>
      <c r="CX55" s="959"/>
      <c r="CY55" s="959"/>
      <c r="CZ55" s="959"/>
      <c r="DA55" s="960"/>
      <c r="DB55" s="958"/>
      <c r="DC55" s="959"/>
      <c r="DD55" s="959"/>
      <c r="DE55" s="959"/>
      <c r="DF55" s="960"/>
      <c r="DG55" s="958"/>
      <c r="DH55" s="959"/>
      <c r="DI55" s="959"/>
      <c r="DJ55" s="959"/>
      <c r="DK55" s="960"/>
      <c r="DL55" s="958"/>
      <c r="DM55" s="959"/>
      <c r="DN55" s="959"/>
      <c r="DO55" s="959"/>
      <c r="DP55" s="960"/>
      <c r="DQ55" s="958"/>
      <c r="DR55" s="959"/>
      <c r="DS55" s="959"/>
      <c r="DT55" s="959"/>
      <c r="DU55" s="960"/>
      <c r="DV55" s="961"/>
      <c r="DW55" s="962"/>
      <c r="DX55" s="962"/>
      <c r="DY55" s="962"/>
      <c r="DZ55" s="963"/>
      <c r="EA55" s="93"/>
    </row>
    <row r="56" spans="1:131" ht="26.25" customHeight="1" x14ac:dyDescent="0.15">
      <c r="A56" s="102">
        <v>29</v>
      </c>
      <c r="B56" s="996"/>
      <c r="C56" s="997"/>
      <c r="D56" s="997"/>
      <c r="E56" s="997"/>
      <c r="F56" s="997"/>
      <c r="G56" s="997"/>
      <c r="H56" s="997"/>
      <c r="I56" s="997"/>
      <c r="J56" s="997"/>
      <c r="K56" s="997"/>
      <c r="L56" s="997"/>
      <c r="M56" s="997"/>
      <c r="N56" s="997"/>
      <c r="O56" s="997"/>
      <c r="P56" s="998"/>
      <c r="Q56" s="999"/>
      <c r="R56" s="1000"/>
      <c r="S56" s="1000"/>
      <c r="T56" s="1000"/>
      <c r="U56" s="1000"/>
      <c r="V56" s="1000"/>
      <c r="W56" s="1000"/>
      <c r="X56" s="1000"/>
      <c r="Y56" s="1000"/>
      <c r="Z56" s="1000"/>
      <c r="AA56" s="1000"/>
      <c r="AB56" s="1000"/>
      <c r="AC56" s="1000"/>
      <c r="AD56" s="1000"/>
      <c r="AE56" s="1001"/>
      <c r="AF56" s="1002"/>
      <c r="AG56" s="1003"/>
      <c r="AH56" s="1003"/>
      <c r="AI56" s="1003"/>
      <c r="AJ56" s="1004"/>
      <c r="AK56" s="1005"/>
      <c r="AL56" s="1000"/>
      <c r="AM56" s="1000"/>
      <c r="AN56" s="1000"/>
      <c r="AO56" s="1000"/>
      <c r="AP56" s="1000"/>
      <c r="AQ56" s="1000"/>
      <c r="AR56" s="1000"/>
      <c r="AS56" s="1000"/>
      <c r="AT56" s="1000"/>
      <c r="AU56" s="1000"/>
      <c r="AV56" s="1000"/>
      <c r="AW56" s="1000"/>
      <c r="AX56" s="1000"/>
      <c r="AY56" s="1000"/>
      <c r="AZ56" s="1006"/>
      <c r="BA56" s="1006"/>
      <c r="BB56" s="1006"/>
      <c r="BC56" s="1006"/>
      <c r="BD56" s="1006"/>
      <c r="BE56" s="941"/>
      <c r="BF56" s="941"/>
      <c r="BG56" s="941"/>
      <c r="BH56" s="941"/>
      <c r="BI56" s="942"/>
      <c r="BJ56" s="96"/>
      <c r="BK56" s="96"/>
      <c r="BL56" s="96"/>
      <c r="BM56" s="96"/>
      <c r="BN56" s="96"/>
      <c r="BO56" s="105"/>
      <c r="BP56" s="105"/>
      <c r="BQ56" s="102">
        <v>50</v>
      </c>
      <c r="BR56" s="103"/>
      <c r="BS56" s="961"/>
      <c r="BT56" s="962"/>
      <c r="BU56" s="962"/>
      <c r="BV56" s="962"/>
      <c r="BW56" s="962"/>
      <c r="BX56" s="962"/>
      <c r="BY56" s="962"/>
      <c r="BZ56" s="962"/>
      <c r="CA56" s="962"/>
      <c r="CB56" s="962"/>
      <c r="CC56" s="962"/>
      <c r="CD56" s="962"/>
      <c r="CE56" s="962"/>
      <c r="CF56" s="962"/>
      <c r="CG56" s="983"/>
      <c r="CH56" s="958"/>
      <c r="CI56" s="959"/>
      <c r="CJ56" s="959"/>
      <c r="CK56" s="959"/>
      <c r="CL56" s="960"/>
      <c r="CM56" s="958"/>
      <c r="CN56" s="959"/>
      <c r="CO56" s="959"/>
      <c r="CP56" s="959"/>
      <c r="CQ56" s="960"/>
      <c r="CR56" s="958"/>
      <c r="CS56" s="959"/>
      <c r="CT56" s="959"/>
      <c r="CU56" s="959"/>
      <c r="CV56" s="960"/>
      <c r="CW56" s="958"/>
      <c r="CX56" s="959"/>
      <c r="CY56" s="959"/>
      <c r="CZ56" s="959"/>
      <c r="DA56" s="960"/>
      <c r="DB56" s="958"/>
      <c r="DC56" s="959"/>
      <c r="DD56" s="959"/>
      <c r="DE56" s="959"/>
      <c r="DF56" s="960"/>
      <c r="DG56" s="958"/>
      <c r="DH56" s="959"/>
      <c r="DI56" s="959"/>
      <c r="DJ56" s="959"/>
      <c r="DK56" s="960"/>
      <c r="DL56" s="958"/>
      <c r="DM56" s="959"/>
      <c r="DN56" s="959"/>
      <c r="DO56" s="959"/>
      <c r="DP56" s="960"/>
      <c r="DQ56" s="958"/>
      <c r="DR56" s="959"/>
      <c r="DS56" s="959"/>
      <c r="DT56" s="959"/>
      <c r="DU56" s="960"/>
      <c r="DV56" s="961"/>
      <c r="DW56" s="962"/>
      <c r="DX56" s="962"/>
      <c r="DY56" s="962"/>
      <c r="DZ56" s="963"/>
      <c r="EA56" s="93"/>
    </row>
    <row r="57" spans="1:131" ht="26.25" customHeight="1" x14ac:dyDescent="0.15">
      <c r="A57" s="102">
        <v>30</v>
      </c>
      <c r="B57" s="996"/>
      <c r="C57" s="997"/>
      <c r="D57" s="997"/>
      <c r="E57" s="997"/>
      <c r="F57" s="997"/>
      <c r="G57" s="997"/>
      <c r="H57" s="997"/>
      <c r="I57" s="997"/>
      <c r="J57" s="997"/>
      <c r="K57" s="997"/>
      <c r="L57" s="997"/>
      <c r="M57" s="997"/>
      <c r="N57" s="997"/>
      <c r="O57" s="997"/>
      <c r="P57" s="998"/>
      <c r="Q57" s="999"/>
      <c r="R57" s="1000"/>
      <c r="S57" s="1000"/>
      <c r="T57" s="1000"/>
      <c r="U57" s="1000"/>
      <c r="V57" s="1000"/>
      <c r="W57" s="1000"/>
      <c r="X57" s="1000"/>
      <c r="Y57" s="1000"/>
      <c r="Z57" s="1000"/>
      <c r="AA57" s="1000"/>
      <c r="AB57" s="1000"/>
      <c r="AC57" s="1000"/>
      <c r="AD57" s="1000"/>
      <c r="AE57" s="1001"/>
      <c r="AF57" s="1002"/>
      <c r="AG57" s="1003"/>
      <c r="AH57" s="1003"/>
      <c r="AI57" s="1003"/>
      <c r="AJ57" s="1004"/>
      <c r="AK57" s="1005"/>
      <c r="AL57" s="1000"/>
      <c r="AM57" s="1000"/>
      <c r="AN57" s="1000"/>
      <c r="AO57" s="1000"/>
      <c r="AP57" s="1000"/>
      <c r="AQ57" s="1000"/>
      <c r="AR57" s="1000"/>
      <c r="AS57" s="1000"/>
      <c r="AT57" s="1000"/>
      <c r="AU57" s="1000"/>
      <c r="AV57" s="1000"/>
      <c r="AW57" s="1000"/>
      <c r="AX57" s="1000"/>
      <c r="AY57" s="1000"/>
      <c r="AZ57" s="1006"/>
      <c r="BA57" s="1006"/>
      <c r="BB57" s="1006"/>
      <c r="BC57" s="1006"/>
      <c r="BD57" s="1006"/>
      <c r="BE57" s="941"/>
      <c r="BF57" s="941"/>
      <c r="BG57" s="941"/>
      <c r="BH57" s="941"/>
      <c r="BI57" s="942"/>
      <c r="BJ57" s="96"/>
      <c r="BK57" s="96"/>
      <c r="BL57" s="96"/>
      <c r="BM57" s="96"/>
      <c r="BN57" s="96"/>
      <c r="BO57" s="105"/>
      <c r="BP57" s="105"/>
      <c r="BQ57" s="102">
        <v>51</v>
      </c>
      <c r="BR57" s="103"/>
      <c r="BS57" s="961"/>
      <c r="BT57" s="962"/>
      <c r="BU57" s="962"/>
      <c r="BV57" s="962"/>
      <c r="BW57" s="962"/>
      <c r="BX57" s="962"/>
      <c r="BY57" s="962"/>
      <c r="BZ57" s="962"/>
      <c r="CA57" s="962"/>
      <c r="CB57" s="962"/>
      <c r="CC57" s="962"/>
      <c r="CD57" s="962"/>
      <c r="CE57" s="962"/>
      <c r="CF57" s="962"/>
      <c r="CG57" s="983"/>
      <c r="CH57" s="958"/>
      <c r="CI57" s="959"/>
      <c r="CJ57" s="959"/>
      <c r="CK57" s="959"/>
      <c r="CL57" s="960"/>
      <c r="CM57" s="958"/>
      <c r="CN57" s="959"/>
      <c r="CO57" s="959"/>
      <c r="CP57" s="959"/>
      <c r="CQ57" s="960"/>
      <c r="CR57" s="958"/>
      <c r="CS57" s="959"/>
      <c r="CT57" s="959"/>
      <c r="CU57" s="959"/>
      <c r="CV57" s="960"/>
      <c r="CW57" s="958"/>
      <c r="CX57" s="959"/>
      <c r="CY57" s="959"/>
      <c r="CZ57" s="959"/>
      <c r="DA57" s="960"/>
      <c r="DB57" s="958"/>
      <c r="DC57" s="959"/>
      <c r="DD57" s="959"/>
      <c r="DE57" s="959"/>
      <c r="DF57" s="960"/>
      <c r="DG57" s="958"/>
      <c r="DH57" s="959"/>
      <c r="DI57" s="959"/>
      <c r="DJ57" s="959"/>
      <c r="DK57" s="960"/>
      <c r="DL57" s="958"/>
      <c r="DM57" s="959"/>
      <c r="DN57" s="959"/>
      <c r="DO57" s="959"/>
      <c r="DP57" s="960"/>
      <c r="DQ57" s="958"/>
      <c r="DR57" s="959"/>
      <c r="DS57" s="959"/>
      <c r="DT57" s="959"/>
      <c r="DU57" s="960"/>
      <c r="DV57" s="961"/>
      <c r="DW57" s="962"/>
      <c r="DX57" s="962"/>
      <c r="DY57" s="962"/>
      <c r="DZ57" s="963"/>
      <c r="EA57" s="93"/>
    </row>
    <row r="58" spans="1:131" ht="26.25" customHeight="1" x14ac:dyDescent="0.15">
      <c r="A58" s="102">
        <v>31</v>
      </c>
      <c r="B58" s="996"/>
      <c r="C58" s="997"/>
      <c r="D58" s="997"/>
      <c r="E58" s="997"/>
      <c r="F58" s="997"/>
      <c r="G58" s="997"/>
      <c r="H58" s="997"/>
      <c r="I58" s="997"/>
      <c r="J58" s="997"/>
      <c r="K58" s="997"/>
      <c r="L58" s="997"/>
      <c r="M58" s="997"/>
      <c r="N58" s="997"/>
      <c r="O58" s="997"/>
      <c r="P58" s="998"/>
      <c r="Q58" s="999"/>
      <c r="R58" s="1000"/>
      <c r="S58" s="1000"/>
      <c r="T58" s="1000"/>
      <c r="U58" s="1000"/>
      <c r="V58" s="1000"/>
      <c r="W58" s="1000"/>
      <c r="X58" s="1000"/>
      <c r="Y58" s="1000"/>
      <c r="Z58" s="1000"/>
      <c r="AA58" s="1000"/>
      <c r="AB58" s="1000"/>
      <c r="AC58" s="1000"/>
      <c r="AD58" s="1000"/>
      <c r="AE58" s="1001"/>
      <c r="AF58" s="1002"/>
      <c r="AG58" s="1003"/>
      <c r="AH58" s="1003"/>
      <c r="AI58" s="1003"/>
      <c r="AJ58" s="1004"/>
      <c r="AK58" s="1005"/>
      <c r="AL58" s="1000"/>
      <c r="AM58" s="1000"/>
      <c r="AN58" s="1000"/>
      <c r="AO58" s="1000"/>
      <c r="AP58" s="1000"/>
      <c r="AQ58" s="1000"/>
      <c r="AR58" s="1000"/>
      <c r="AS58" s="1000"/>
      <c r="AT58" s="1000"/>
      <c r="AU58" s="1000"/>
      <c r="AV58" s="1000"/>
      <c r="AW58" s="1000"/>
      <c r="AX58" s="1000"/>
      <c r="AY58" s="1000"/>
      <c r="AZ58" s="1006"/>
      <c r="BA58" s="1006"/>
      <c r="BB58" s="1006"/>
      <c r="BC58" s="1006"/>
      <c r="BD58" s="1006"/>
      <c r="BE58" s="941"/>
      <c r="BF58" s="941"/>
      <c r="BG58" s="941"/>
      <c r="BH58" s="941"/>
      <c r="BI58" s="942"/>
      <c r="BJ58" s="96"/>
      <c r="BK58" s="96"/>
      <c r="BL58" s="96"/>
      <c r="BM58" s="96"/>
      <c r="BN58" s="96"/>
      <c r="BO58" s="105"/>
      <c r="BP58" s="105"/>
      <c r="BQ58" s="102">
        <v>52</v>
      </c>
      <c r="BR58" s="103"/>
      <c r="BS58" s="961"/>
      <c r="BT58" s="962"/>
      <c r="BU58" s="962"/>
      <c r="BV58" s="962"/>
      <c r="BW58" s="962"/>
      <c r="BX58" s="962"/>
      <c r="BY58" s="962"/>
      <c r="BZ58" s="962"/>
      <c r="CA58" s="962"/>
      <c r="CB58" s="962"/>
      <c r="CC58" s="962"/>
      <c r="CD58" s="962"/>
      <c r="CE58" s="962"/>
      <c r="CF58" s="962"/>
      <c r="CG58" s="983"/>
      <c r="CH58" s="958"/>
      <c r="CI58" s="959"/>
      <c r="CJ58" s="959"/>
      <c r="CK58" s="959"/>
      <c r="CL58" s="960"/>
      <c r="CM58" s="958"/>
      <c r="CN58" s="959"/>
      <c r="CO58" s="959"/>
      <c r="CP58" s="959"/>
      <c r="CQ58" s="960"/>
      <c r="CR58" s="958"/>
      <c r="CS58" s="959"/>
      <c r="CT58" s="959"/>
      <c r="CU58" s="959"/>
      <c r="CV58" s="960"/>
      <c r="CW58" s="958"/>
      <c r="CX58" s="959"/>
      <c r="CY58" s="959"/>
      <c r="CZ58" s="959"/>
      <c r="DA58" s="960"/>
      <c r="DB58" s="958"/>
      <c r="DC58" s="959"/>
      <c r="DD58" s="959"/>
      <c r="DE58" s="959"/>
      <c r="DF58" s="960"/>
      <c r="DG58" s="958"/>
      <c r="DH58" s="959"/>
      <c r="DI58" s="959"/>
      <c r="DJ58" s="959"/>
      <c r="DK58" s="960"/>
      <c r="DL58" s="958"/>
      <c r="DM58" s="959"/>
      <c r="DN58" s="959"/>
      <c r="DO58" s="959"/>
      <c r="DP58" s="960"/>
      <c r="DQ58" s="958"/>
      <c r="DR58" s="959"/>
      <c r="DS58" s="959"/>
      <c r="DT58" s="959"/>
      <c r="DU58" s="960"/>
      <c r="DV58" s="961"/>
      <c r="DW58" s="962"/>
      <c r="DX58" s="962"/>
      <c r="DY58" s="962"/>
      <c r="DZ58" s="963"/>
      <c r="EA58" s="93"/>
    </row>
    <row r="59" spans="1:131" ht="26.25" customHeight="1" x14ac:dyDescent="0.15">
      <c r="A59" s="102">
        <v>32</v>
      </c>
      <c r="B59" s="996"/>
      <c r="C59" s="997"/>
      <c r="D59" s="997"/>
      <c r="E59" s="997"/>
      <c r="F59" s="997"/>
      <c r="G59" s="997"/>
      <c r="H59" s="997"/>
      <c r="I59" s="997"/>
      <c r="J59" s="997"/>
      <c r="K59" s="997"/>
      <c r="L59" s="997"/>
      <c r="M59" s="997"/>
      <c r="N59" s="997"/>
      <c r="O59" s="997"/>
      <c r="P59" s="998"/>
      <c r="Q59" s="999"/>
      <c r="R59" s="1000"/>
      <c r="S59" s="1000"/>
      <c r="T59" s="1000"/>
      <c r="U59" s="1000"/>
      <c r="V59" s="1000"/>
      <c r="W59" s="1000"/>
      <c r="X59" s="1000"/>
      <c r="Y59" s="1000"/>
      <c r="Z59" s="1000"/>
      <c r="AA59" s="1000"/>
      <c r="AB59" s="1000"/>
      <c r="AC59" s="1000"/>
      <c r="AD59" s="1000"/>
      <c r="AE59" s="1001"/>
      <c r="AF59" s="1002"/>
      <c r="AG59" s="1003"/>
      <c r="AH59" s="1003"/>
      <c r="AI59" s="1003"/>
      <c r="AJ59" s="1004"/>
      <c r="AK59" s="1005"/>
      <c r="AL59" s="1000"/>
      <c r="AM59" s="1000"/>
      <c r="AN59" s="1000"/>
      <c r="AO59" s="1000"/>
      <c r="AP59" s="1000"/>
      <c r="AQ59" s="1000"/>
      <c r="AR59" s="1000"/>
      <c r="AS59" s="1000"/>
      <c r="AT59" s="1000"/>
      <c r="AU59" s="1000"/>
      <c r="AV59" s="1000"/>
      <c r="AW59" s="1000"/>
      <c r="AX59" s="1000"/>
      <c r="AY59" s="1000"/>
      <c r="AZ59" s="1006"/>
      <c r="BA59" s="1006"/>
      <c r="BB59" s="1006"/>
      <c r="BC59" s="1006"/>
      <c r="BD59" s="1006"/>
      <c r="BE59" s="941"/>
      <c r="BF59" s="941"/>
      <c r="BG59" s="941"/>
      <c r="BH59" s="941"/>
      <c r="BI59" s="942"/>
      <c r="BJ59" s="96"/>
      <c r="BK59" s="96"/>
      <c r="BL59" s="96"/>
      <c r="BM59" s="96"/>
      <c r="BN59" s="96"/>
      <c r="BO59" s="105"/>
      <c r="BP59" s="105"/>
      <c r="BQ59" s="102">
        <v>53</v>
      </c>
      <c r="BR59" s="103"/>
      <c r="BS59" s="961"/>
      <c r="BT59" s="962"/>
      <c r="BU59" s="962"/>
      <c r="BV59" s="962"/>
      <c r="BW59" s="962"/>
      <c r="BX59" s="962"/>
      <c r="BY59" s="962"/>
      <c r="BZ59" s="962"/>
      <c r="CA59" s="962"/>
      <c r="CB59" s="962"/>
      <c r="CC59" s="962"/>
      <c r="CD59" s="962"/>
      <c r="CE59" s="962"/>
      <c r="CF59" s="962"/>
      <c r="CG59" s="983"/>
      <c r="CH59" s="958"/>
      <c r="CI59" s="959"/>
      <c r="CJ59" s="959"/>
      <c r="CK59" s="959"/>
      <c r="CL59" s="960"/>
      <c r="CM59" s="958"/>
      <c r="CN59" s="959"/>
      <c r="CO59" s="959"/>
      <c r="CP59" s="959"/>
      <c r="CQ59" s="960"/>
      <c r="CR59" s="958"/>
      <c r="CS59" s="959"/>
      <c r="CT59" s="959"/>
      <c r="CU59" s="959"/>
      <c r="CV59" s="960"/>
      <c r="CW59" s="958"/>
      <c r="CX59" s="959"/>
      <c r="CY59" s="959"/>
      <c r="CZ59" s="959"/>
      <c r="DA59" s="960"/>
      <c r="DB59" s="958"/>
      <c r="DC59" s="959"/>
      <c r="DD59" s="959"/>
      <c r="DE59" s="959"/>
      <c r="DF59" s="960"/>
      <c r="DG59" s="958"/>
      <c r="DH59" s="959"/>
      <c r="DI59" s="959"/>
      <c r="DJ59" s="959"/>
      <c r="DK59" s="960"/>
      <c r="DL59" s="958"/>
      <c r="DM59" s="959"/>
      <c r="DN59" s="959"/>
      <c r="DO59" s="959"/>
      <c r="DP59" s="960"/>
      <c r="DQ59" s="958"/>
      <c r="DR59" s="959"/>
      <c r="DS59" s="959"/>
      <c r="DT59" s="959"/>
      <c r="DU59" s="960"/>
      <c r="DV59" s="961"/>
      <c r="DW59" s="962"/>
      <c r="DX59" s="962"/>
      <c r="DY59" s="962"/>
      <c r="DZ59" s="963"/>
      <c r="EA59" s="93"/>
    </row>
    <row r="60" spans="1:131" ht="26.25" customHeight="1" x14ac:dyDescent="0.15">
      <c r="A60" s="102">
        <v>33</v>
      </c>
      <c r="B60" s="996"/>
      <c r="C60" s="997"/>
      <c r="D60" s="997"/>
      <c r="E60" s="997"/>
      <c r="F60" s="997"/>
      <c r="G60" s="997"/>
      <c r="H60" s="997"/>
      <c r="I60" s="997"/>
      <c r="J60" s="997"/>
      <c r="K60" s="997"/>
      <c r="L60" s="997"/>
      <c r="M60" s="997"/>
      <c r="N60" s="997"/>
      <c r="O60" s="997"/>
      <c r="P60" s="998"/>
      <c r="Q60" s="999"/>
      <c r="R60" s="1000"/>
      <c r="S60" s="1000"/>
      <c r="T60" s="1000"/>
      <c r="U60" s="1000"/>
      <c r="V60" s="1000"/>
      <c r="W60" s="1000"/>
      <c r="X60" s="1000"/>
      <c r="Y60" s="1000"/>
      <c r="Z60" s="1000"/>
      <c r="AA60" s="1000"/>
      <c r="AB60" s="1000"/>
      <c r="AC60" s="1000"/>
      <c r="AD60" s="1000"/>
      <c r="AE60" s="1001"/>
      <c r="AF60" s="1002"/>
      <c r="AG60" s="1003"/>
      <c r="AH60" s="1003"/>
      <c r="AI60" s="1003"/>
      <c r="AJ60" s="1004"/>
      <c r="AK60" s="1005"/>
      <c r="AL60" s="1000"/>
      <c r="AM60" s="1000"/>
      <c r="AN60" s="1000"/>
      <c r="AO60" s="1000"/>
      <c r="AP60" s="1000"/>
      <c r="AQ60" s="1000"/>
      <c r="AR60" s="1000"/>
      <c r="AS60" s="1000"/>
      <c r="AT60" s="1000"/>
      <c r="AU60" s="1000"/>
      <c r="AV60" s="1000"/>
      <c r="AW60" s="1000"/>
      <c r="AX60" s="1000"/>
      <c r="AY60" s="1000"/>
      <c r="AZ60" s="1006"/>
      <c r="BA60" s="1006"/>
      <c r="BB60" s="1006"/>
      <c r="BC60" s="1006"/>
      <c r="BD60" s="1006"/>
      <c r="BE60" s="941"/>
      <c r="BF60" s="941"/>
      <c r="BG60" s="941"/>
      <c r="BH60" s="941"/>
      <c r="BI60" s="942"/>
      <c r="BJ60" s="96"/>
      <c r="BK60" s="96"/>
      <c r="BL60" s="96"/>
      <c r="BM60" s="96"/>
      <c r="BN60" s="96"/>
      <c r="BO60" s="105"/>
      <c r="BP60" s="105"/>
      <c r="BQ60" s="102">
        <v>54</v>
      </c>
      <c r="BR60" s="103"/>
      <c r="BS60" s="961"/>
      <c r="BT60" s="962"/>
      <c r="BU60" s="962"/>
      <c r="BV60" s="962"/>
      <c r="BW60" s="962"/>
      <c r="BX60" s="962"/>
      <c r="BY60" s="962"/>
      <c r="BZ60" s="962"/>
      <c r="CA60" s="962"/>
      <c r="CB60" s="962"/>
      <c r="CC60" s="962"/>
      <c r="CD60" s="962"/>
      <c r="CE60" s="962"/>
      <c r="CF60" s="962"/>
      <c r="CG60" s="983"/>
      <c r="CH60" s="958"/>
      <c r="CI60" s="959"/>
      <c r="CJ60" s="959"/>
      <c r="CK60" s="959"/>
      <c r="CL60" s="960"/>
      <c r="CM60" s="958"/>
      <c r="CN60" s="959"/>
      <c r="CO60" s="959"/>
      <c r="CP60" s="959"/>
      <c r="CQ60" s="960"/>
      <c r="CR60" s="958"/>
      <c r="CS60" s="959"/>
      <c r="CT60" s="959"/>
      <c r="CU60" s="959"/>
      <c r="CV60" s="960"/>
      <c r="CW60" s="958"/>
      <c r="CX60" s="959"/>
      <c r="CY60" s="959"/>
      <c r="CZ60" s="959"/>
      <c r="DA60" s="960"/>
      <c r="DB60" s="958"/>
      <c r="DC60" s="959"/>
      <c r="DD60" s="959"/>
      <c r="DE60" s="959"/>
      <c r="DF60" s="960"/>
      <c r="DG60" s="958"/>
      <c r="DH60" s="959"/>
      <c r="DI60" s="959"/>
      <c r="DJ60" s="959"/>
      <c r="DK60" s="960"/>
      <c r="DL60" s="958"/>
      <c r="DM60" s="959"/>
      <c r="DN60" s="959"/>
      <c r="DO60" s="959"/>
      <c r="DP60" s="960"/>
      <c r="DQ60" s="958"/>
      <c r="DR60" s="959"/>
      <c r="DS60" s="959"/>
      <c r="DT60" s="959"/>
      <c r="DU60" s="960"/>
      <c r="DV60" s="961"/>
      <c r="DW60" s="962"/>
      <c r="DX60" s="962"/>
      <c r="DY60" s="962"/>
      <c r="DZ60" s="963"/>
      <c r="EA60" s="93"/>
    </row>
    <row r="61" spans="1:131" ht="26.25" customHeight="1" thickBot="1" x14ac:dyDescent="0.2">
      <c r="A61" s="102">
        <v>34</v>
      </c>
      <c r="B61" s="996"/>
      <c r="C61" s="997"/>
      <c r="D61" s="997"/>
      <c r="E61" s="997"/>
      <c r="F61" s="997"/>
      <c r="G61" s="997"/>
      <c r="H61" s="997"/>
      <c r="I61" s="997"/>
      <c r="J61" s="997"/>
      <c r="K61" s="997"/>
      <c r="L61" s="997"/>
      <c r="M61" s="997"/>
      <c r="N61" s="997"/>
      <c r="O61" s="997"/>
      <c r="P61" s="998"/>
      <c r="Q61" s="999"/>
      <c r="R61" s="1000"/>
      <c r="S61" s="1000"/>
      <c r="T61" s="1000"/>
      <c r="U61" s="1000"/>
      <c r="V61" s="1000"/>
      <c r="W61" s="1000"/>
      <c r="X61" s="1000"/>
      <c r="Y61" s="1000"/>
      <c r="Z61" s="1000"/>
      <c r="AA61" s="1000"/>
      <c r="AB61" s="1000"/>
      <c r="AC61" s="1000"/>
      <c r="AD61" s="1000"/>
      <c r="AE61" s="1001"/>
      <c r="AF61" s="1002"/>
      <c r="AG61" s="1003"/>
      <c r="AH61" s="1003"/>
      <c r="AI61" s="1003"/>
      <c r="AJ61" s="1004"/>
      <c r="AK61" s="1005"/>
      <c r="AL61" s="1000"/>
      <c r="AM61" s="1000"/>
      <c r="AN61" s="1000"/>
      <c r="AO61" s="1000"/>
      <c r="AP61" s="1000"/>
      <c r="AQ61" s="1000"/>
      <c r="AR61" s="1000"/>
      <c r="AS61" s="1000"/>
      <c r="AT61" s="1000"/>
      <c r="AU61" s="1000"/>
      <c r="AV61" s="1000"/>
      <c r="AW61" s="1000"/>
      <c r="AX61" s="1000"/>
      <c r="AY61" s="1000"/>
      <c r="AZ61" s="1006"/>
      <c r="BA61" s="1006"/>
      <c r="BB61" s="1006"/>
      <c r="BC61" s="1006"/>
      <c r="BD61" s="1006"/>
      <c r="BE61" s="941"/>
      <c r="BF61" s="941"/>
      <c r="BG61" s="941"/>
      <c r="BH61" s="941"/>
      <c r="BI61" s="942"/>
      <c r="BJ61" s="96"/>
      <c r="BK61" s="96"/>
      <c r="BL61" s="96"/>
      <c r="BM61" s="96"/>
      <c r="BN61" s="96"/>
      <c r="BO61" s="105"/>
      <c r="BP61" s="105"/>
      <c r="BQ61" s="102">
        <v>55</v>
      </c>
      <c r="BR61" s="103"/>
      <c r="BS61" s="961"/>
      <c r="BT61" s="962"/>
      <c r="BU61" s="962"/>
      <c r="BV61" s="962"/>
      <c r="BW61" s="962"/>
      <c r="BX61" s="962"/>
      <c r="BY61" s="962"/>
      <c r="BZ61" s="962"/>
      <c r="CA61" s="962"/>
      <c r="CB61" s="962"/>
      <c r="CC61" s="962"/>
      <c r="CD61" s="962"/>
      <c r="CE61" s="962"/>
      <c r="CF61" s="962"/>
      <c r="CG61" s="983"/>
      <c r="CH61" s="958"/>
      <c r="CI61" s="959"/>
      <c r="CJ61" s="959"/>
      <c r="CK61" s="959"/>
      <c r="CL61" s="960"/>
      <c r="CM61" s="958"/>
      <c r="CN61" s="959"/>
      <c r="CO61" s="959"/>
      <c r="CP61" s="959"/>
      <c r="CQ61" s="960"/>
      <c r="CR61" s="958"/>
      <c r="CS61" s="959"/>
      <c r="CT61" s="959"/>
      <c r="CU61" s="959"/>
      <c r="CV61" s="960"/>
      <c r="CW61" s="958"/>
      <c r="CX61" s="959"/>
      <c r="CY61" s="959"/>
      <c r="CZ61" s="959"/>
      <c r="DA61" s="960"/>
      <c r="DB61" s="958"/>
      <c r="DC61" s="959"/>
      <c r="DD61" s="959"/>
      <c r="DE61" s="959"/>
      <c r="DF61" s="960"/>
      <c r="DG61" s="958"/>
      <c r="DH61" s="959"/>
      <c r="DI61" s="959"/>
      <c r="DJ61" s="959"/>
      <c r="DK61" s="960"/>
      <c r="DL61" s="958"/>
      <c r="DM61" s="959"/>
      <c r="DN61" s="959"/>
      <c r="DO61" s="959"/>
      <c r="DP61" s="960"/>
      <c r="DQ61" s="958"/>
      <c r="DR61" s="959"/>
      <c r="DS61" s="959"/>
      <c r="DT61" s="959"/>
      <c r="DU61" s="960"/>
      <c r="DV61" s="961"/>
      <c r="DW61" s="962"/>
      <c r="DX61" s="962"/>
      <c r="DY61" s="962"/>
      <c r="DZ61" s="963"/>
      <c r="EA61" s="93"/>
    </row>
    <row r="62" spans="1:131" ht="26.25" customHeight="1" x14ac:dyDescent="0.15">
      <c r="A62" s="102">
        <v>35</v>
      </c>
      <c r="B62" s="996"/>
      <c r="C62" s="997"/>
      <c r="D62" s="997"/>
      <c r="E62" s="997"/>
      <c r="F62" s="997"/>
      <c r="G62" s="997"/>
      <c r="H62" s="997"/>
      <c r="I62" s="997"/>
      <c r="J62" s="997"/>
      <c r="K62" s="997"/>
      <c r="L62" s="997"/>
      <c r="M62" s="997"/>
      <c r="N62" s="997"/>
      <c r="O62" s="997"/>
      <c r="P62" s="998"/>
      <c r="Q62" s="999"/>
      <c r="R62" s="1000"/>
      <c r="S62" s="1000"/>
      <c r="T62" s="1000"/>
      <c r="U62" s="1000"/>
      <c r="V62" s="1000"/>
      <c r="W62" s="1000"/>
      <c r="X62" s="1000"/>
      <c r="Y62" s="1000"/>
      <c r="Z62" s="1000"/>
      <c r="AA62" s="1000"/>
      <c r="AB62" s="1000"/>
      <c r="AC62" s="1000"/>
      <c r="AD62" s="1000"/>
      <c r="AE62" s="1001"/>
      <c r="AF62" s="1002"/>
      <c r="AG62" s="1003"/>
      <c r="AH62" s="1003"/>
      <c r="AI62" s="1003"/>
      <c r="AJ62" s="1004"/>
      <c r="AK62" s="1005"/>
      <c r="AL62" s="1000"/>
      <c r="AM62" s="1000"/>
      <c r="AN62" s="1000"/>
      <c r="AO62" s="1000"/>
      <c r="AP62" s="1000"/>
      <c r="AQ62" s="1000"/>
      <c r="AR62" s="1000"/>
      <c r="AS62" s="1000"/>
      <c r="AT62" s="1000"/>
      <c r="AU62" s="1000"/>
      <c r="AV62" s="1000"/>
      <c r="AW62" s="1000"/>
      <c r="AX62" s="1000"/>
      <c r="AY62" s="1000"/>
      <c r="AZ62" s="1006"/>
      <c r="BA62" s="1006"/>
      <c r="BB62" s="1006"/>
      <c r="BC62" s="1006"/>
      <c r="BD62" s="1006"/>
      <c r="BE62" s="941"/>
      <c r="BF62" s="941"/>
      <c r="BG62" s="941"/>
      <c r="BH62" s="941"/>
      <c r="BI62" s="942"/>
      <c r="BJ62" s="993" t="s">
        <v>344</v>
      </c>
      <c r="BK62" s="994"/>
      <c r="BL62" s="994"/>
      <c r="BM62" s="994"/>
      <c r="BN62" s="995"/>
      <c r="BO62" s="105"/>
      <c r="BP62" s="105"/>
      <c r="BQ62" s="102">
        <v>56</v>
      </c>
      <c r="BR62" s="103"/>
      <c r="BS62" s="961"/>
      <c r="BT62" s="962"/>
      <c r="BU62" s="962"/>
      <c r="BV62" s="962"/>
      <c r="BW62" s="962"/>
      <c r="BX62" s="962"/>
      <c r="BY62" s="962"/>
      <c r="BZ62" s="962"/>
      <c r="CA62" s="962"/>
      <c r="CB62" s="962"/>
      <c r="CC62" s="962"/>
      <c r="CD62" s="962"/>
      <c r="CE62" s="962"/>
      <c r="CF62" s="962"/>
      <c r="CG62" s="983"/>
      <c r="CH62" s="958"/>
      <c r="CI62" s="959"/>
      <c r="CJ62" s="959"/>
      <c r="CK62" s="959"/>
      <c r="CL62" s="960"/>
      <c r="CM62" s="958"/>
      <c r="CN62" s="959"/>
      <c r="CO62" s="959"/>
      <c r="CP62" s="959"/>
      <c r="CQ62" s="960"/>
      <c r="CR62" s="958"/>
      <c r="CS62" s="959"/>
      <c r="CT62" s="959"/>
      <c r="CU62" s="959"/>
      <c r="CV62" s="960"/>
      <c r="CW62" s="958"/>
      <c r="CX62" s="959"/>
      <c r="CY62" s="959"/>
      <c r="CZ62" s="959"/>
      <c r="DA62" s="960"/>
      <c r="DB62" s="958"/>
      <c r="DC62" s="959"/>
      <c r="DD62" s="959"/>
      <c r="DE62" s="959"/>
      <c r="DF62" s="960"/>
      <c r="DG62" s="958"/>
      <c r="DH62" s="959"/>
      <c r="DI62" s="959"/>
      <c r="DJ62" s="959"/>
      <c r="DK62" s="960"/>
      <c r="DL62" s="958"/>
      <c r="DM62" s="959"/>
      <c r="DN62" s="959"/>
      <c r="DO62" s="959"/>
      <c r="DP62" s="960"/>
      <c r="DQ62" s="958"/>
      <c r="DR62" s="959"/>
      <c r="DS62" s="959"/>
      <c r="DT62" s="959"/>
      <c r="DU62" s="960"/>
      <c r="DV62" s="961"/>
      <c r="DW62" s="962"/>
      <c r="DX62" s="962"/>
      <c r="DY62" s="962"/>
      <c r="DZ62" s="963"/>
      <c r="EA62" s="93"/>
    </row>
    <row r="63" spans="1:131" ht="26.25" customHeight="1" thickBot="1" x14ac:dyDescent="0.2">
      <c r="A63" s="104" t="s">
        <v>325</v>
      </c>
      <c r="B63" s="906" t="s">
        <v>345</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856</v>
      </c>
      <c r="AG63" s="928"/>
      <c r="AH63" s="928"/>
      <c r="AI63" s="928"/>
      <c r="AJ63" s="991"/>
      <c r="AK63" s="992"/>
      <c r="AL63" s="932"/>
      <c r="AM63" s="932"/>
      <c r="AN63" s="932"/>
      <c r="AO63" s="932"/>
      <c r="AP63" s="928"/>
      <c r="AQ63" s="928"/>
      <c r="AR63" s="928"/>
      <c r="AS63" s="928"/>
      <c r="AT63" s="928"/>
      <c r="AU63" s="928"/>
      <c r="AV63" s="928"/>
      <c r="AW63" s="928"/>
      <c r="AX63" s="928"/>
      <c r="AY63" s="928"/>
      <c r="AZ63" s="986"/>
      <c r="BA63" s="986"/>
      <c r="BB63" s="986"/>
      <c r="BC63" s="986"/>
      <c r="BD63" s="986"/>
      <c r="BE63" s="929"/>
      <c r="BF63" s="929"/>
      <c r="BG63" s="929"/>
      <c r="BH63" s="929"/>
      <c r="BI63" s="930"/>
      <c r="BJ63" s="987" t="s">
        <v>64</v>
      </c>
      <c r="BK63" s="922"/>
      <c r="BL63" s="922"/>
      <c r="BM63" s="922"/>
      <c r="BN63" s="988"/>
      <c r="BO63" s="105"/>
      <c r="BP63" s="105"/>
      <c r="BQ63" s="102">
        <v>57</v>
      </c>
      <c r="BR63" s="103"/>
      <c r="BS63" s="961"/>
      <c r="BT63" s="962"/>
      <c r="BU63" s="962"/>
      <c r="BV63" s="962"/>
      <c r="BW63" s="962"/>
      <c r="BX63" s="962"/>
      <c r="BY63" s="962"/>
      <c r="BZ63" s="962"/>
      <c r="CA63" s="962"/>
      <c r="CB63" s="962"/>
      <c r="CC63" s="962"/>
      <c r="CD63" s="962"/>
      <c r="CE63" s="962"/>
      <c r="CF63" s="962"/>
      <c r="CG63" s="983"/>
      <c r="CH63" s="958"/>
      <c r="CI63" s="959"/>
      <c r="CJ63" s="959"/>
      <c r="CK63" s="959"/>
      <c r="CL63" s="960"/>
      <c r="CM63" s="958"/>
      <c r="CN63" s="959"/>
      <c r="CO63" s="959"/>
      <c r="CP63" s="959"/>
      <c r="CQ63" s="960"/>
      <c r="CR63" s="958"/>
      <c r="CS63" s="959"/>
      <c r="CT63" s="959"/>
      <c r="CU63" s="959"/>
      <c r="CV63" s="960"/>
      <c r="CW63" s="958"/>
      <c r="CX63" s="959"/>
      <c r="CY63" s="959"/>
      <c r="CZ63" s="959"/>
      <c r="DA63" s="960"/>
      <c r="DB63" s="958"/>
      <c r="DC63" s="959"/>
      <c r="DD63" s="959"/>
      <c r="DE63" s="959"/>
      <c r="DF63" s="960"/>
      <c r="DG63" s="958"/>
      <c r="DH63" s="959"/>
      <c r="DI63" s="959"/>
      <c r="DJ63" s="959"/>
      <c r="DK63" s="960"/>
      <c r="DL63" s="958"/>
      <c r="DM63" s="959"/>
      <c r="DN63" s="959"/>
      <c r="DO63" s="959"/>
      <c r="DP63" s="960"/>
      <c r="DQ63" s="958"/>
      <c r="DR63" s="959"/>
      <c r="DS63" s="959"/>
      <c r="DT63" s="959"/>
      <c r="DU63" s="960"/>
      <c r="DV63" s="961"/>
      <c r="DW63" s="962"/>
      <c r="DX63" s="962"/>
      <c r="DY63" s="962"/>
      <c r="DZ63" s="963"/>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1"/>
      <c r="BT64" s="962"/>
      <c r="BU64" s="962"/>
      <c r="BV64" s="962"/>
      <c r="BW64" s="962"/>
      <c r="BX64" s="962"/>
      <c r="BY64" s="962"/>
      <c r="BZ64" s="962"/>
      <c r="CA64" s="962"/>
      <c r="CB64" s="962"/>
      <c r="CC64" s="962"/>
      <c r="CD64" s="962"/>
      <c r="CE64" s="962"/>
      <c r="CF64" s="962"/>
      <c r="CG64" s="983"/>
      <c r="CH64" s="958"/>
      <c r="CI64" s="959"/>
      <c r="CJ64" s="959"/>
      <c r="CK64" s="959"/>
      <c r="CL64" s="960"/>
      <c r="CM64" s="958"/>
      <c r="CN64" s="959"/>
      <c r="CO64" s="959"/>
      <c r="CP64" s="959"/>
      <c r="CQ64" s="960"/>
      <c r="CR64" s="958"/>
      <c r="CS64" s="959"/>
      <c r="CT64" s="959"/>
      <c r="CU64" s="959"/>
      <c r="CV64" s="960"/>
      <c r="CW64" s="958"/>
      <c r="CX64" s="959"/>
      <c r="CY64" s="959"/>
      <c r="CZ64" s="959"/>
      <c r="DA64" s="960"/>
      <c r="DB64" s="958"/>
      <c r="DC64" s="959"/>
      <c r="DD64" s="959"/>
      <c r="DE64" s="959"/>
      <c r="DF64" s="960"/>
      <c r="DG64" s="958"/>
      <c r="DH64" s="959"/>
      <c r="DI64" s="959"/>
      <c r="DJ64" s="959"/>
      <c r="DK64" s="960"/>
      <c r="DL64" s="958"/>
      <c r="DM64" s="959"/>
      <c r="DN64" s="959"/>
      <c r="DO64" s="959"/>
      <c r="DP64" s="960"/>
      <c r="DQ64" s="958"/>
      <c r="DR64" s="959"/>
      <c r="DS64" s="959"/>
      <c r="DT64" s="959"/>
      <c r="DU64" s="960"/>
      <c r="DV64" s="961"/>
      <c r="DW64" s="962"/>
      <c r="DX64" s="962"/>
      <c r="DY64" s="962"/>
      <c r="DZ64" s="963"/>
      <c r="EA64" s="93"/>
    </row>
    <row r="65" spans="1:131" ht="26.25" customHeight="1" thickBot="1" x14ac:dyDescent="0.2">
      <c r="A65" s="96" t="s">
        <v>346</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1"/>
      <c r="BT65" s="962"/>
      <c r="BU65" s="962"/>
      <c r="BV65" s="962"/>
      <c r="BW65" s="962"/>
      <c r="BX65" s="962"/>
      <c r="BY65" s="962"/>
      <c r="BZ65" s="962"/>
      <c r="CA65" s="962"/>
      <c r="CB65" s="962"/>
      <c r="CC65" s="962"/>
      <c r="CD65" s="962"/>
      <c r="CE65" s="962"/>
      <c r="CF65" s="962"/>
      <c r="CG65" s="983"/>
      <c r="CH65" s="958"/>
      <c r="CI65" s="959"/>
      <c r="CJ65" s="959"/>
      <c r="CK65" s="959"/>
      <c r="CL65" s="960"/>
      <c r="CM65" s="958"/>
      <c r="CN65" s="959"/>
      <c r="CO65" s="959"/>
      <c r="CP65" s="959"/>
      <c r="CQ65" s="960"/>
      <c r="CR65" s="958"/>
      <c r="CS65" s="959"/>
      <c r="CT65" s="959"/>
      <c r="CU65" s="959"/>
      <c r="CV65" s="960"/>
      <c r="CW65" s="958"/>
      <c r="CX65" s="959"/>
      <c r="CY65" s="959"/>
      <c r="CZ65" s="959"/>
      <c r="DA65" s="960"/>
      <c r="DB65" s="958"/>
      <c r="DC65" s="959"/>
      <c r="DD65" s="959"/>
      <c r="DE65" s="959"/>
      <c r="DF65" s="960"/>
      <c r="DG65" s="958"/>
      <c r="DH65" s="959"/>
      <c r="DI65" s="959"/>
      <c r="DJ65" s="959"/>
      <c r="DK65" s="960"/>
      <c r="DL65" s="958"/>
      <c r="DM65" s="959"/>
      <c r="DN65" s="959"/>
      <c r="DO65" s="959"/>
      <c r="DP65" s="960"/>
      <c r="DQ65" s="958"/>
      <c r="DR65" s="959"/>
      <c r="DS65" s="959"/>
      <c r="DT65" s="959"/>
      <c r="DU65" s="960"/>
      <c r="DV65" s="961"/>
      <c r="DW65" s="962"/>
      <c r="DX65" s="962"/>
      <c r="DY65" s="962"/>
      <c r="DZ65" s="963"/>
      <c r="EA65" s="93"/>
    </row>
    <row r="66" spans="1:131" ht="26.25" customHeight="1" x14ac:dyDescent="0.15">
      <c r="A66" s="964" t="s">
        <v>347</v>
      </c>
      <c r="B66" s="965"/>
      <c r="C66" s="965"/>
      <c r="D66" s="965"/>
      <c r="E66" s="965"/>
      <c r="F66" s="965"/>
      <c r="G66" s="965"/>
      <c r="H66" s="965"/>
      <c r="I66" s="965"/>
      <c r="J66" s="965"/>
      <c r="K66" s="965"/>
      <c r="L66" s="965"/>
      <c r="M66" s="965"/>
      <c r="N66" s="965"/>
      <c r="O66" s="965"/>
      <c r="P66" s="966"/>
      <c r="Q66" s="970" t="s">
        <v>329</v>
      </c>
      <c r="R66" s="971"/>
      <c r="S66" s="971"/>
      <c r="T66" s="971"/>
      <c r="U66" s="972"/>
      <c r="V66" s="970" t="s">
        <v>330</v>
      </c>
      <c r="W66" s="971"/>
      <c r="X66" s="971"/>
      <c r="Y66" s="971"/>
      <c r="Z66" s="972"/>
      <c r="AA66" s="970" t="s">
        <v>331</v>
      </c>
      <c r="AB66" s="971"/>
      <c r="AC66" s="971"/>
      <c r="AD66" s="971"/>
      <c r="AE66" s="972"/>
      <c r="AF66" s="976" t="s">
        <v>332</v>
      </c>
      <c r="AG66" s="977"/>
      <c r="AH66" s="977"/>
      <c r="AI66" s="977"/>
      <c r="AJ66" s="978"/>
      <c r="AK66" s="970" t="s">
        <v>333</v>
      </c>
      <c r="AL66" s="965"/>
      <c r="AM66" s="965"/>
      <c r="AN66" s="965"/>
      <c r="AO66" s="966"/>
      <c r="AP66" s="970" t="s">
        <v>334</v>
      </c>
      <c r="AQ66" s="971"/>
      <c r="AR66" s="971"/>
      <c r="AS66" s="971"/>
      <c r="AT66" s="972"/>
      <c r="AU66" s="970" t="s">
        <v>348</v>
      </c>
      <c r="AV66" s="971"/>
      <c r="AW66" s="971"/>
      <c r="AX66" s="971"/>
      <c r="AY66" s="972"/>
      <c r="AZ66" s="970" t="s">
        <v>308</v>
      </c>
      <c r="BA66" s="971"/>
      <c r="BB66" s="971"/>
      <c r="BC66" s="971"/>
      <c r="BD66" s="984"/>
      <c r="BE66" s="105"/>
      <c r="BF66" s="105"/>
      <c r="BG66" s="105"/>
      <c r="BH66" s="105"/>
      <c r="BI66" s="105"/>
      <c r="BJ66" s="105"/>
      <c r="BK66" s="105"/>
      <c r="BL66" s="105"/>
      <c r="BM66" s="105"/>
      <c r="BN66" s="105"/>
      <c r="BO66" s="105"/>
      <c r="BP66" s="105"/>
      <c r="BQ66" s="102">
        <v>60</v>
      </c>
      <c r="BR66" s="107"/>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93"/>
    </row>
    <row r="67" spans="1:131" ht="26.25" customHeight="1" thickBot="1" x14ac:dyDescent="0.2">
      <c r="A67" s="967"/>
      <c r="B67" s="968"/>
      <c r="C67" s="968"/>
      <c r="D67" s="968"/>
      <c r="E67" s="968"/>
      <c r="F67" s="968"/>
      <c r="G67" s="968"/>
      <c r="H67" s="968"/>
      <c r="I67" s="968"/>
      <c r="J67" s="968"/>
      <c r="K67" s="968"/>
      <c r="L67" s="968"/>
      <c r="M67" s="968"/>
      <c r="N67" s="968"/>
      <c r="O67" s="968"/>
      <c r="P67" s="969"/>
      <c r="Q67" s="973"/>
      <c r="R67" s="974"/>
      <c r="S67" s="974"/>
      <c r="T67" s="974"/>
      <c r="U67" s="975"/>
      <c r="V67" s="973"/>
      <c r="W67" s="974"/>
      <c r="X67" s="974"/>
      <c r="Y67" s="974"/>
      <c r="Z67" s="975"/>
      <c r="AA67" s="973"/>
      <c r="AB67" s="974"/>
      <c r="AC67" s="974"/>
      <c r="AD67" s="974"/>
      <c r="AE67" s="975"/>
      <c r="AF67" s="979"/>
      <c r="AG67" s="980"/>
      <c r="AH67" s="980"/>
      <c r="AI67" s="980"/>
      <c r="AJ67" s="981"/>
      <c r="AK67" s="982"/>
      <c r="AL67" s="968"/>
      <c r="AM67" s="968"/>
      <c r="AN67" s="968"/>
      <c r="AO67" s="969"/>
      <c r="AP67" s="973"/>
      <c r="AQ67" s="974"/>
      <c r="AR67" s="974"/>
      <c r="AS67" s="974"/>
      <c r="AT67" s="975"/>
      <c r="AU67" s="973"/>
      <c r="AV67" s="974"/>
      <c r="AW67" s="974"/>
      <c r="AX67" s="974"/>
      <c r="AY67" s="975"/>
      <c r="AZ67" s="973"/>
      <c r="BA67" s="974"/>
      <c r="BB67" s="974"/>
      <c r="BC67" s="974"/>
      <c r="BD67" s="985"/>
      <c r="BE67" s="105"/>
      <c r="BF67" s="105"/>
      <c r="BG67" s="105"/>
      <c r="BH67" s="105"/>
      <c r="BI67" s="105"/>
      <c r="BJ67" s="105"/>
      <c r="BK67" s="105"/>
      <c r="BL67" s="105"/>
      <c r="BM67" s="105"/>
      <c r="BN67" s="105"/>
      <c r="BO67" s="105"/>
      <c r="BP67" s="105"/>
      <c r="BQ67" s="102">
        <v>61</v>
      </c>
      <c r="BR67" s="107"/>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93"/>
    </row>
    <row r="68" spans="1:131" ht="26.25" customHeight="1" thickTop="1" x14ac:dyDescent="0.15">
      <c r="A68" s="100">
        <v>1</v>
      </c>
      <c r="B68" s="954" t="s">
        <v>349</v>
      </c>
      <c r="C68" s="955"/>
      <c r="D68" s="955"/>
      <c r="E68" s="955"/>
      <c r="F68" s="955"/>
      <c r="G68" s="955"/>
      <c r="H68" s="955"/>
      <c r="I68" s="955"/>
      <c r="J68" s="955"/>
      <c r="K68" s="955"/>
      <c r="L68" s="955"/>
      <c r="M68" s="955"/>
      <c r="N68" s="955"/>
      <c r="O68" s="955"/>
      <c r="P68" s="956"/>
      <c r="Q68" s="957">
        <v>419</v>
      </c>
      <c r="R68" s="951"/>
      <c r="S68" s="951"/>
      <c r="T68" s="951"/>
      <c r="U68" s="951"/>
      <c r="V68" s="951">
        <v>356</v>
      </c>
      <c r="W68" s="951"/>
      <c r="X68" s="951"/>
      <c r="Y68" s="951"/>
      <c r="Z68" s="951"/>
      <c r="AA68" s="951">
        <v>62</v>
      </c>
      <c r="AB68" s="951"/>
      <c r="AC68" s="951"/>
      <c r="AD68" s="951"/>
      <c r="AE68" s="951"/>
      <c r="AF68" s="951">
        <v>62</v>
      </c>
      <c r="AG68" s="951"/>
      <c r="AH68" s="951"/>
      <c r="AI68" s="951"/>
      <c r="AJ68" s="951"/>
      <c r="AK68" s="951">
        <v>84</v>
      </c>
      <c r="AL68" s="951"/>
      <c r="AM68" s="951"/>
      <c r="AN68" s="951"/>
      <c r="AO68" s="951"/>
      <c r="AP68" s="951" t="s">
        <v>320</v>
      </c>
      <c r="AQ68" s="951"/>
      <c r="AR68" s="951"/>
      <c r="AS68" s="951"/>
      <c r="AT68" s="951"/>
      <c r="AU68" s="951" t="s">
        <v>320</v>
      </c>
      <c r="AV68" s="951"/>
      <c r="AW68" s="951"/>
      <c r="AX68" s="951"/>
      <c r="AY68" s="951"/>
      <c r="AZ68" s="952"/>
      <c r="BA68" s="952"/>
      <c r="BB68" s="952"/>
      <c r="BC68" s="952"/>
      <c r="BD68" s="953"/>
      <c r="BE68" s="105"/>
      <c r="BF68" s="105"/>
      <c r="BG68" s="105"/>
      <c r="BH68" s="105"/>
      <c r="BI68" s="105"/>
      <c r="BJ68" s="105"/>
      <c r="BK68" s="105"/>
      <c r="BL68" s="105"/>
      <c r="BM68" s="105"/>
      <c r="BN68" s="105"/>
      <c r="BO68" s="105"/>
      <c r="BP68" s="105"/>
      <c r="BQ68" s="102">
        <v>62</v>
      </c>
      <c r="BR68" s="107"/>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93"/>
    </row>
    <row r="69" spans="1:131" ht="26.25" customHeight="1" x14ac:dyDescent="0.15">
      <c r="A69" s="102">
        <v>2</v>
      </c>
      <c r="B69" s="943" t="s">
        <v>350</v>
      </c>
      <c r="C69" s="944"/>
      <c r="D69" s="944"/>
      <c r="E69" s="944"/>
      <c r="F69" s="944"/>
      <c r="G69" s="944"/>
      <c r="H69" s="944"/>
      <c r="I69" s="944"/>
      <c r="J69" s="944"/>
      <c r="K69" s="944"/>
      <c r="L69" s="944"/>
      <c r="M69" s="944"/>
      <c r="N69" s="944"/>
      <c r="O69" s="944"/>
      <c r="P69" s="945"/>
      <c r="Q69" s="946">
        <v>5648</v>
      </c>
      <c r="R69" s="940"/>
      <c r="S69" s="940"/>
      <c r="T69" s="940"/>
      <c r="U69" s="940"/>
      <c r="V69" s="940">
        <v>5183</v>
      </c>
      <c r="W69" s="940"/>
      <c r="X69" s="940"/>
      <c r="Y69" s="940"/>
      <c r="Z69" s="940"/>
      <c r="AA69" s="940">
        <v>466</v>
      </c>
      <c r="AB69" s="940"/>
      <c r="AC69" s="940"/>
      <c r="AD69" s="940"/>
      <c r="AE69" s="940"/>
      <c r="AF69" s="940">
        <v>466</v>
      </c>
      <c r="AG69" s="940"/>
      <c r="AH69" s="940"/>
      <c r="AI69" s="940"/>
      <c r="AJ69" s="940"/>
      <c r="AK69" s="940" t="s">
        <v>320</v>
      </c>
      <c r="AL69" s="940"/>
      <c r="AM69" s="940"/>
      <c r="AN69" s="940"/>
      <c r="AO69" s="940"/>
      <c r="AP69" s="940" t="s">
        <v>320</v>
      </c>
      <c r="AQ69" s="940"/>
      <c r="AR69" s="940"/>
      <c r="AS69" s="940"/>
      <c r="AT69" s="940"/>
      <c r="AU69" s="940" t="s">
        <v>320</v>
      </c>
      <c r="AV69" s="940"/>
      <c r="AW69" s="940"/>
      <c r="AX69" s="940"/>
      <c r="AY69" s="940"/>
      <c r="AZ69" s="941"/>
      <c r="BA69" s="941"/>
      <c r="BB69" s="941"/>
      <c r="BC69" s="941"/>
      <c r="BD69" s="942"/>
      <c r="BE69" s="105"/>
      <c r="BF69" s="105"/>
      <c r="BG69" s="105"/>
      <c r="BH69" s="105"/>
      <c r="BI69" s="105"/>
      <c r="BJ69" s="105"/>
      <c r="BK69" s="105"/>
      <c r="BL69" s="105"/>
      <c r="BM69" s="105"/>
      <c r="BN69" s="105"/>
      <c r="BO69" s="105"/>
      <c r="BP69" s="105"/>
      <c r="BQ69" s="102">
        <v>63</v>
      </c>
      <c r="BR69" s="107"/>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93"/>
    </row>
    <row r="70" spans="1:131" ht="26.25" customHeight="1" x14ac:dyDescent="0.15">
      <c r="A70" s="102">
        <v>3</v>
      </c>
      <c r="B70" s="943" t="s">
        <v>351</v>
      </c>
      <c r="C70" s="944"/>
      <c r="D70" s="944"/>
      <c r="E70" s="944"/>
      <c r="F70" s="944"/>
      <c r="G70" s="944"/>
      <c r="H70" s="944"/>
      <c r="I70" s="944"/>
      <c r="J70" s="944"/>
      <c r="K70" s="944"/>
      <c r="L70" s="944"/>
      <c r="M70" s="944"/>
      <c r="N70" s="944"/>
      <c r="O70" s="944"/>
      <c r="P70" s="945"/>
      <c r="Q70" s="946">
        <v>1652</v>
      </c>
      <c r="R70" s="940"/>
      <c r="S70" s="940"/>
      <c r="T70" s="940"/>
      <c r="U70" s="940"/>
      <c r="V70" s="940">
        <v>1650</v>
      </c>
      <c r="W70" s="940"/>
      <c r="X70" s="940"/>
      <c r="Y70" s="940"/>
      <c r="Z70" s="940"/>
      <c r="AA70" s="940">
        <v>2</v>
      </c>
      <c r="AB70" s="940"/>
      <c r="AC70" s="940"/>
      <c r="AD70" s="940"/>
      <c r="AE70" s="940"/>
      <c r="AF70" s="940">
        <v>2</v>
      </c>
      <c r="AG70" s="940"/>
      <c r="AH70" s="940"/>
      <c r="AI70" s="940"/>
      <c r="AJ70" s="940"/>
      <c r="AK70" s="940">
        <v>40</v>
      </c>
      <c r="AL70" s="940"/>
      <c r="AM70" s="940"/>
      <c r="AN70" s="940"/>
      <c r="AO70" s="940"/>
      <c r="AP70" s="940" t="s">
        <v>320</v>
      </c>
      <c r="AQ70" s="940"/>
      <c r="AR70" s="940"/>
      <c r="AS70" s="940"/>
      <c r="AT70" s="940"/>
      <c r="AU70" s="940" t="s">
        <v>320</v>
      </c>
      <c r="AV70" s="940"/>
      <c r="AW70" s="940"/>
      <c r="AX70" s="940"/>
      <c r="AY70" s="940"/>
      <c r="AZ70" s="941"/>
      <c r="BA70" s="941"/>
      <c r="BB70" s="941"/>
      <c r="BC70" s="941"/>
      <c r="BD70" s="942"/>
      <c r="BE70" s="105"/>
      <c r="BF70" s="105"/>
      <c r="BG70" s="105"/>
      <c r="BH70" s="105"/>
      <c r="BI70" s="105"/>
      <c r="BJ70" s="105"/>
      <c r="BK70" s="105"/>
      <c r="BL70" s="105"/>
      <c r="BM70" s="105"/>
      <c r="BN70" s="105"/>
      <c r="BO70" s="105"/>
      <c r="BP70" s="105"/>
      <c r="BQ70" s="102">
        <v>64</v>
      </c>
      <c r="BR70" s="107"/>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93"/>
    </row>
    <row r="71" spans="1:131" ht="26.25" customHeight="1" x14ac:dyDescent="0.15">
      <c r="A71" s="102">
        <v>4</v>
      </c>
      <c r="B71" s="943" t="s">
        <v>352</v>
      </c>
      <c r="C71" s="944"/>
      <c r="D71" s="944"/>
      <c r="E71" s="944"/>
      <c r="F71" s="944"/>
      <c r="G71" s="944"/>
      <c r="H71" s="944"/>
      <c r="I71" s="944"/>
      <c r="J71" s="944"/>
      <c r="K71" s="944"/>
      <c r="L71" s="944"/>
      <c r="M71" s="944"/>
      <c r="N71" s="944"/>
      <c r="O71" s="944"/>
      <c r="P71" s="945"/>
      <c r="Q71" s="946">
        <v>3</v>
      </c>
      <c r="R71" s="940"/>
      <c r="S71" s="940"/>
      <c r="T71" s="940"/>
      <c r="U71" s="940"/>
      <c r="V71" s="940">
        <v>3</v>
      </c>
      <c r="W71" s="940"/>
      <c r="X71" s="940"/>
      <c r="Y71" s="940"/>
      <c r="Z71" s="940"/>
      <c r="AA71" s="940">
        <v>1</v>
      </c>
      <c r="AB71" s="940"/>
      <c r="AC71" s="940"/>
      <c r="AD71" s="940"/>
      <c r="AE71" s="940"/>
      <c r="AF71" s="940">
        <v>1</v>
      </c>
      <c r="AG71" s="940"/>
      <c r="AH71" s="940"/>
      <c r="AI71" s="940"/>
      <c r="AJ71" s="940"/>
      <c r="AK71" s="940" t="s">
        <v>320</v>
      </c>
      <c r="AL71" s="940"/>
      <c r="AM71" s="940"/>
      <c r="AN71" s="940"/>
      <c r="AO71" s="940"/>
      <c r="AP71" s="940" t="s">
        <v>320</v>
      </c>
      <c r="AQ71" s="940"/>
      <c r="AR71" s="940"/>
      <c r="AS71" s="940"/>
      <c r="AT71" s="940"/>
      <c r="AU71" s="940" t="s">
        <v>320</v>
      </c>
      <c r="AV71" s="940"/>
      <c r="AW71" s="940"/>
      <c r="AX71" s="940"/>
      <c r="AY71" s="940"/>
      <c r="AZ71" s="941"/>
      <c r="BA71" s="941"/>
      <c r="BB71" s="941"/>
      <c r="BC71" s="941"/>
      <c r="BD71" s="942"/>
      <c r="BE71" s="105"/>
      <c r="BF71" s="105"/>
      <c r="BG71" s="105"/>
      <c r="BH71" s="105"/>
      <c r="BI71" s="105"/>
      <c r="BJ71" s="105"/>
      <c r="BK71" s="105"/>
      <c r="BL71" s="105"/>
      <c r="BM71" s="105"/>
      <c r="BN71" s="105"/>
      <c r="BO71" s="105"/>
      <c r="BP71" s="105"/>
      <c r="BQ71" s="102">
        <v>65</v>
      </c>
      <c r="BR71" s="107"/>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93"/>
    </row>
    <row r="72" spans="1:131" ht="26.25" customHeight="1" x14ac:dyDescent="0.15">
      <c r="A72" s="102">
        <v>5</v>
      </c>
      <c r="B72" s="943" t="s">
        <v>353</v>
      </c>
      <c r="C72" s="944"/>
      <c r="D72" s="944"/>
      <c r="E72" s="944"/>
      <c r="F72" s="944"/>
      <c r="G72" s="944"/>
      <c r="H72" s="944"/>
      <c r="I72" s="944"/>
      <c r="J72" s="944"/>
      <c r="K72" s="944"/>
      <c r="L72" s="944"/>
      <c r="M72" s="944"/>
      <c r="N72" s="944"/>
      <c r="O72" s="944"/>
      <c r="P72" s="945"/>
      <c r="Q72" s="946">
        <v>12</v>
      </c>
      <c r="R72" s="940"/>
      <c r="S72" s="940"/>
      <c r="T72" s="940"/>
      <c r="U72" s="940"/>
      <c r="V72" s="940">
        <v>10</v>
      </c>
      <c r="W72" s="940"/>
      <c r="X72" s="940"/>
      <c r="Y72" s="940"/>
      <c r="Z72" s="940"/>
      <c r="AA72" s="940">
        <v>2</v>
      </c>
      <c r="AB72" s="940"/>
      <c r="AC72" s="940"/>
      <c r="AD72" s="940"/>
      <c r="AE72" s="940"/>
      <c r="AF72" s="940">
        <v>2</v>
      </c>
      <c r="AG72" s="940"/>
      <c r="AH72" s="940"/>
      <c r="AI72" s="940"/>
      <c r="AJ72" s="940"/>
      <c r="AK72" s="940" t="s">
        <v>320</v>
      </c>
      <c r="AL72" s="940"/>
      <c r="AM72" s="940"/>
      <c r="AN72" s="940"/>
      <c r="AO72" s="940"/>
      <c r="AP72" s="940" t="s">
        <v>320</v>
      </c>
      <c r="AQ72" s="940"/>
      <c r="AR72" s="940"/>
      <c r="AS72" s="940"/>
      <c r="AT72" s="940"/>
      <c r="AU72" s="940" t="s">
        <v>320</v>
      </c>
      <c r="AV72" s="940"/>
      <c r="AW72" s="940"/>
      <c r="AX72" s="940"/>
      <c r="AY72" s="940"/>
      <c r="AZ72" s="941"/>
      <c r="BA72" s="941"/>
      <c r="BB72" s="941"/>
      <c r="BC72" s="941"/>
      <c r="BD72" s="942"/>
      <c r="BE72" s="105"/>
      <c r="BF72" s="105"/>
      <c r="BG72" s="105"/>
      <c r="BH72" s="105"/>
      <c r="BI72" s="105"/>
      <c r="BJ72" s="105"/>
      <c r="BK72" s="105"/>
      <c r="BL72" s="105"/>
      <c r="BM72" s="105"/>
      <c r="BN72" s="105"/>
      <c r="BO72" s="105"/>
      <c r="BP72" s="105"/>
      <c r="BQ72" s="102">
        <v>66</v>
      </c>
      <c r="BR72" s="107"/>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93"/>
    </row>
    <row r="73" spans="1:131" ht="26.25" customHeight="1" x14ac:dyDescent="0.15">
      <c r="A73" s="102">
        <v>6</v>
      </c>
      <c r="B73" s="943" t="s">
        <v>354</v>
      </c>
      <c r="C73" s="944"/>
      <c r="D73" s="944"/>
      <c r="E73" s="944"/>
      <c r="F73" s="944"/>
      <c r="G73" s="944"/>
      <c r="H73" s="944"/>
      <c r="I73" s="944"/>
      <c r="J73" s="944"/>
      <c r="K73" s="944"/>
      <c r="L73" s="944"/>
      <c r="M73" s="944"/>
      <c r="N73" s="944"/>
      <c r="O73" s="944"/>
      <c r="P73" s="945"/>
      <c r="Q73" s="946">
        <v>1065</v>
      </c>
      <c r="R73" s="940"/>
      <c r="S73" s="940"/>
      <c r="T73" s="940"/>
      <c r="U73" s="940"/>
      <c r="V73" s="940">
        <v>1023</v>
      </c>
      <c r="W73" s="940"/>
      <c r="X73" s="940"/>
      <c r="Y73" s="940"/>
      <c r="Z73" s="940"/>
      <c r="AA73" s="940">
        <v>42</v>
      </c>
      <c r="AB73" s="940"/>
      <c r="AC73" s="940"/>
      <c r="AD73" s="940"/>
      <c r="AE73" s="940"/>
      <c r="AF73" s="940">
        <v>42</v>
      </c>
      <c r="AG73" s="940"/>
      <c r="AH73" s="940"/>
      <c r="AI73" s="940"/>
      <c r="AJ73" s="940"/>
      <c r="AK73" s="940">
        <v>510</v>
      </c>
      <c r="AL73" s="940"/>
      <c r="AM73" s="940"/>
      <c r="AN73" s="940"/>
      <c r="AO73" s="940"/>
      <c r="AP73" s="940" t="s">
        <v>320</v>
      </c>
      <c r="AQ73" s="940"/>
      <c r="AR73" s="940"/>
      <c r="AS73" s="940"/>
      <c r="AT73" s="940"/>
      <c r="AU73" s="940" t="s">
        <v>320</v>
      </c>
      <c r="AV73" s="940"/>
      <c r="AW73" s="940"/>
      <c r="AX73" s="940"/>
      <c r="AY73" s="940"/>
      <c r="AZ73" s="941"/>
      <c r="BA73" s="941"/>
      <c r="BB73" s="941"/>
      <c r="BC73" s="941"/>
      <c r="BD73" s="942"/>
      <c r="BE73" s="105"/>
      <c r="BF73" s="105"/>
      <c r="BG73" s="105"/>
      <c r="BH73" s="105"/>
      <c r="BI73" s="105"/>
      <c r="BJ73" s="105"/>
      <c r="BK73" s="105"/>
      <c r="BL73" s="105"/>
      <c r="BM73" s="105"/>
      <c r="BN73" s="105"/>
      <c r="BO73" s="105"/>
      <c r="BP73" s="105"/>
      <c r="BQ73" s="102">
        <v>67</v>
      </c>
      <c r="BR73" s="107"/>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93"/>
    </row>
    <row r="74" spans="1:131" ht="26.25" customHeight="1" x14ac:dyDescent="0.15">
      <c r="A74" s="102">
        <v>7</v>
      </c>
      <c r="B74" s="943" t="s">
        <v>355</v>
      </c>
      <c r="C74" s="944"/>
      <c r="D74" s="944"/>
      <c r="E74" s="944"/>
      <c r="F74" s="944"/>
      <c r="G74" s="944"/>
      <c r="H74" s="944"/>
      <c r="I74" s="944"/>
      <c r="J74" s="944"/>
      <c r="K74" s="944"/>
      <c r="L74" s="944"/>
      <c r="M74" s="944"/>
      <c r="N74" s="944"/>
      <c r="O74" s="944"/>
      <c r="P74" s="945"/>
      <c r="Q74" s="946">
        <v>2279</v>
      </c>
      <c r="R74" s="940"/>
      <c r="S74" s="940"/>
      <c r="T74" s="940"/>
      <c r="U74" s="940"/>
      <c r="V74" s="940">
        <v>2190</v>
      </c>
      <c r="W74" s="940"/>
      <c r="X74" s="940"/>
      <c r="Y74" s="940"/>
      <c r="Z74" s="940"/>
      <c r="AA74" s="940">
        <v>89</v>
      </c>
      <c r="AB74" s="940"/>
      <c r="AC74" s="940"/>
      <c r="AD74" s="940"/>
      <c r="AE74" s="940"/>
      <c r="AF74" s="940">
        <v>89</v>
      </c>
      <c r="AG74" s="940"/>
      <c r="AH74" s="940"/>
      <c r="AI74" s="940"/>
      <c r="AJ74" s="940"/>
      <c r="AK74" s="940">
        <v>61</v>
      </c>
      <c r="AL74" s="940"/>
      <c r="AM74" s="940"/>
      <c r="AN74" s="940"/>
      <c r="AO74" s="940"/>
      <c r="AP74" s="940">
        <v>1144</v>
      </c>
      <c r="AQ74" s="940"/>
      <c r="AR74" s="940"/>
      <c r="AS74" s="940"/>
      <c r="AT74" s="940"/>
      <c r="AU74" s="940">
        <v>128</v>
      </c>
      <c r="AV74" s="940"/>
      <c r="AW74" s="940"/>
      <c r="AX74" s="940"/>
      <c r="AY74" s="940"/>
      <c r="AZ74" s="941"/>
      <c r="BA74" s="941"/>
      <c r="BB74" s="941"/>
      <c r="BC74" s="941"/>
      <c r="BD74" s="942"/>
      <c r="BE74" s="105"/>
      <c r="BF74" s="105"/>
      <c r="BG74" s="105"/>
      <c r="BH74" s="105"/>
      <c r="BI74" s="105"/>
      <c r="BJ74" s="105"/>
      <c r="BK74" s="105"/>
      <c r="BL74" s="105"/>
      <c r="BM74" s="105"/>
      <c r="BN74" s="105"/>
      <c r="BO74" s="105"/>
      <c r="BP74" s="105"/>
      <c r="BQ74" s="102">
        <v>68</v>
      </c>
      <c r="BR74" s="107"/>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93"/>
    </row>
    <row r="75" spans="1:131" ht="26.25" customHeight="1" x14ac:dyDescent="0.15">
      <c r="A75" s="102">
        <v>8</v>
      </c>
      <c r="B75" s="943" t="s">
        <v>356</v>
      </c>
      <c r="C75" s="944"/>
      <c r="D75" s="944"/>
      <c r="E75" s="944"/>
      <c r="F75" s="944"/>
      <c r="G75" s="944"/>
      <c r="H75" s="944"/>
      <c r="I75" s="944"/>
      <c r="J75" s="944"/>
      <c r="K75" s="944"/>
      <c r="L75" s="944"/>
      <c r="M75" s="944"/>
      <c r="N75" s="944"/>
      <c r="O75" s="944"/>
      <c r="P75" s="945"/>
      <c r="Q75" s="947">
        <v>1075</v>
      </c>
      <c r="R75" s="948"/>
      <c r="S75" s="948"/>
      <c r="T75" s="948"/>
      <c r="U75" s="949"/>
      <c r="V75" s="950">
        <v>986</v>
      </c>
      <c r="W75" s="948"/>
      <c r="X75" s="948"/>
      <c r="Y75" s="948"/>
      <c r="Z75" s="949"/>
      <c r="AA75" s="950">
        <v>89</v>
      </c>
      <c r="AB75" s="948"/>
      <c r="AC75" s="948"/>
      <c r="AD75" s="948"/>
      <c r="AE75" s="949"/>
      <c r="AF75" s="950">
        <v>89</v>
      </c>
      <c r="AG75" s="948"/>
      <c r="AH75" s="948"/>
      <c r="AI75" s="948"/>
      <c r="AJ75" s="949"/>
      <c r="AK75" s="950" t="s">
        <v>320</v>
      </c>
      <c r="AL75" s="948"/>
      <c r="AM75" s="948"/>
      <c r="AN75" s="948"/>
      <c r="AO75" s="949"/>
      <c r="AP75" s="950">
        <v>571</v>
      </c>
      <c r="AQ75" s="948"/>
      <c r="AR75" s="948"/>
      <c r="AS75" s="948"/>
      <c r="AT75" s="949"/>
      <c r="AU75" s="950" t="s">
        <v>320</v>
      </c>
      <c r="AV75" s="948"/>
      <c r="AW75" s="948"/>
      <c r="AX75" s="948"/>
      <c r="AY75" s="949"/>
      <c r="AZ75" s="941"/>
      <c r="BA75" s="941"/>
      <c r="BB75" s="941"/>
      <c r="BC75" s="941"/>
      <c r="BD75" s="942"/>
      <c r="BE75" s="105"/>
      <c r="BF75" s="105"/>
      <c r="BG75" s="105"/>
      <c r="BH75" s="105"/>
      <c r="BI75" s="105"/>
      <c r="BJ75" s="105"/>
      <c r="BK75" s="105"/>
      <c r="BL75" s="105"/>
      <c r="BM75" s="105"/>
      <c r="BN75" s="105"/>
      <c r="BO75" s="105"/>
      <c r="BP75" s="105"/>
      <c r="BQ75" s="102">
        <v>69</v>
      </c>
      <c r="BR75" s="107"/>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93"/>
    </row>
    <row r="76" spans="1:131" ht="26.25" customHeight="1" x14ac:dyDescent="0.15">
      <c r="A76" s="102">
        <v>9</v>
      </c>
      <c r="B76" s="943" t="s">
        <v>357</v>
      </c>
      <c r="C76" s="944"/>
      <c r="D76" s="944"/>
      <c r="E76" s="944"/>
      <c r="F76" s="944"/>
      <c r="G76" s="944"/>
      <c r="H76" s="944"/>
      <c r="I76" s="944"/>
      <c r="J76" s="944"/>
      <c r="K76" s="944"/>
      <c r="L76" s="944"/>
      <c r="M76" s="944"/>
      <c r="N76" s="944"/>
      <c r="O76" s="944"/>
      <c r="P76" s="945"/>
      <c r="Q76" s="947">
        <v>68</v>
      </c>
      <c r="R76" s="948"/>
      <c r="S76" s="948"/>
      <c r="T76" s="948"/>
      <c r="U76" s="949"/>
      <c r="V76" s="950">
        <v>68</v>
      </c>
      <c r="W76" s="948"/>
      <c r="X76" s="948"/>
      <c r="Y76" s="948"/>
      <c r="Z76" s="949"/>
      <c r="AA76" s="950">
        <v>0</v>
      </c>
      <c r="AB76" s="948"/>
      <c r="AC76" s="948"/>
      <c r="AD76" s="948"/>
      <c r="AE76" s="949"/>
      <c r="AF76" s="950">
        <v>0</v>
      </c>
      <c r="AG76" s="948"/>
      <c r="AH76" s="948"/>
      <c r="AI76" s="948"/>
      <c r="AJ76" s="949"/>
      <c r="AK76" s="950" t="s">
        <v>320</v>
      </c>
      <c r="AL76" s="948"/>
      <c r="AM76" s="948"/>
      <c r="AN76" s="948"/>
      <c r="AO76" s="949"/>
      <c r="AP76" s="950">
        <v>184</v>
      </c>
      <c r="AQ76" s="948"/>
      <c r="AR76" s="948"/>
      <c r="AS76" s="948"/>
      <c r="AT76" s="949"/>
      <c r="AU76" s="950" t="s">
        <v>320</v>
      </c>
      <c r="AV76" s="948"/>
      <c r="AW76" s="948"/>
      <c r="AX76" s="948"/>
      <c r="AY76" s="949"/>
      <c r="AZ76" s="941"/>
      <c r="BA76" s="941"/>
      <c r="BB76" s="941"/>
      <c r="BC76" s="941"/>
      <c r="BD76" s="942"/>
      <c r="BE76" s="105"/>
      <c r="BF76" s="105"/>
      <c r="BG76" s="105"/>
      <c r="BH76" s="105"/>
      <c r="BI76" s="105"/>
      <c r="BJ76" s="105"/>
      <c r="BK76" s="105"/>
      <c r="BL76" s="105"/>
      <c r="BM76" s="105"/>
      <c r="BN76" s="105"/>
      <c r="BO76" s="105"/>
      <c r="BP76" s="105"/>
      <c r="BQ76" s="102">
        <v>70</v>
      </c>
      <c r="BR76" s="107"/>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93"/>
    </row>
    <row r="77" spans="1:131" ht="26.25" customHeight="1" x14ac:dyDescent="0.15">
      <c r="A77" s="102">
        <v>10</v>
      </c>
      <c r="B77" s="943" t="s">
        <v>358</v>
      </c>
      <c r="C77" s="944"/>
      <c r="D77" s="944"/>
      <c r="E77" s="944"/>
      <c r="F77" s="944"/>
      <c r="G77" s="944"/>
      <c r="H77" s="944"/>
      <c r="I77" s="944"/>
      <c r="J77" s="944"/>
      <c r="K77" s="944"/>
      <c r="L77" s="944"/>
      <c r="M77" s="944"/>
      <c r="N77" s="944"/>
      <c r="O77" s="944"/>
      <c r="P77" s="945"/>
      <c r="Q77" s="947">
        <v>15</v>
      </c>
      <c r="R77" s="948"/>
      <c r="S77" s="948"/>
      <c r="T77" s="948"/>
      <c r="U77" s="949"/>
      <c r="V77" s="950">
        <v>12</v>
      </c>
      <c r="W77" s="948"/>
      <c r="X77" s="948"/>
      <c r="Y77" s="948"/>
      <c r="Z77" s="949"/>
      <c r="AA77" s="950">
        <v>3</v>
      </c>
      <c r="AB77" s="948"/>
      <c r="AC77" s="948"/>
      <c r="AD77" s="948"/>
      <c r="AE77" s="949"/>
      <c r="AF77" s="950">
        <v>3</v>
      </c>
      <c r="AG77" s="948"/>
      <c r="AH77" s="948"/>
      <c r="AI77" s="948"/>
      <c r="AJ77" s="949"/>
      <c r="AK77" s="950" t="s">
        <v>320</v>
      </c>
      <c r="AL77" s="948"/>
      <c r="AM77" s="948"/>
      <c r="AN77" s="948"/>
      <c r="AO77" s="949"/>
      <c r="AP77" s="950" t="s">
        <v>320</v>
      </c>
      <c r="AQ77" s="948"/>
      <c r="AR77" s="948"/>
      <c r="AS77" s="948"/>
      <c r="AT77" s="949"/>
      <c r="AU77" s="950" t="s">
        <v>320</v>
      </c>
      <c r="AV77" s="948"/>
      <c r="AW77" s="948"/>
      <c r="AX77" s="948"/>
      <c r="AY77" s="949"/>
      <c r="AZ77" s="941"/>
      <c r="BA77" s="941"/>
      <c r="BB77" s="941"/>
      <c r="BC77" s="941"/>
      <c r="BD77" s="942"/>
      <c r="BE77" s="105"/>
      <c r="BF77" s="105"/>
      <c r="BG77" s="105"/>
      <c r="BH77" s="105"/>
      <c r="BI77" s="105"/>
      <c r="BJ77" s="105"/>
      <c r="BK77" s="105"/>
      <c r="BL77" s="105"/>
      <c r="BM77" s="105"/>
      <c r="BN77" s="105"/>
      <c r="BO77" s="105"/>
      <c r="BP77" s="105"/>
      <c r="BQ77" s="102">
        <v>71</v>
      </c>
      <c r="BR77" s="107"/>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93"/>
    </row>
    <row r="78" spans="1:131" ht="26.25" customHeight="1" x14ac:dyDescent="0.15">
      <c r="A78" s="102">
        <v>11</v>
      </c>
      <c r="B78" s="943" t="s">
        <v>359</v>
      </c>
      <c r="C78" s="944"/>
      <c r="D78" s="944"/>
      <c r="E78" s="944"/>
      <c r="F78" s="944"/>
      <c r="G78" s="944"/>
      <c r="H78" s="944"/>
      <c r="I78" s="944"/>
      <c r="J78" s="944"/>
      <c r="K78" s="944"/>
      <c r="L78" s="944"/>
      <c r="M78" s="944"/>
      <c r="N78" s="944"/>
      <c r="O78" s="944"/>
      <c r="P78" s="945"/>
      <c r="Q78" s="946">
        <v>46</v>
      </c>
      <c r="R78" s="940"/>
      <c r="S78" s="940"/>
      <c r="T78" s="940"/>
      <c r="U78" s="940"/>
      <c r="V78" s="940">
        <v>36</v>
      </c>
      <c r="W78" s="940"/>
      <c r="X78" s="940"/>
      <c r="Y78" s="940"/>
      <c r="Z78" s="940"/>
      <c r="AA78" s="940">
        <v>10</v>
      </c>
      <c r="AB78" s="940"/>
      <c r="AC78" s="940"/>
      <c r="AD78" s="940"/>
      <c r="AE78" s="940"/>
      <c r="AF78" s="940">
        <v>10</v>
      </c>
      <c r="AG78" s="940"/>
      <c r="AH78" s="940"/>
      <c r="AI78" s="940"/>
      <c r="AJ78" s="940"/>
      <c r="AK78" s="940" t="s">
        <v>320</v>
      </c>
      <c r="AL78" s="940"/>
      <c r="AM78" s="940"/>
      <c r="AN78" s="940"/>
      <c r="AO78" s="940"/>
      <c r="AP78" s="940" t="s">
        <v>320</v>
      </c>
      <c r="AQ78" s="940"/>
      <c r="AR78" s="940"/>
      <c r="AS78" s="940"/>
      <c r="AT78" s="940"/>
      <c r="AU78" s="940" t="s">
        <v>320</v>
      </c>
      <c r="AV78" s="940"/>
      <c r="AW78" s="940"/>
      <c r="AX78" s="940"/>
      <c r="AY78" s="940"/>
      <c r="AZ78" s="941"/>
      <c r="BA78" s="941"/>
      <c r="BB78" s="941"/>
      <c r="BC78" s="941"/>
      <c r="BD78" s="942"/>
      <c r="BE78" s="105"/>
      <c r="BF78" s="105"/>
      <c r="BG78" s="105"/>
      <c r="BH78" s="105"/>
      <c r="BI78" s="105"/>
      <c r="BJ78" s="93"/>
      <c r="BK78" s="93"/>
      <c r="BL78" s="93"/>
      <c r="BM78" s="93"/>
      <c r="BN78" s="93"/>
      <c r="BO78" s="105"/>
      <c r="BP78" s="105"/>
      <c r="BQ78" s="102">
        <v>72</v>
      </c>
      <c r="BR78" s="107"/>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93"/>
    </row>
    <row r="79" spans="1:131" ht="26.25" customHeight="1" x14ac:dyDescent="0.15">
      <c r="A79" s="102">
        <v>12</v>
      </c>
      <c r="B79" s="943" t="s">
        <v>360</v>
      </c>
      <c r="C79" s="944"/>
      <c r="D79" s="944"/>
      <c r="E79" s="944"/>
      <c r="F79" s="944"/>
      <c r="G79" s="944"/>
      <c r="H79" s="944"/>
      <c r="I79" s="944"/>
      <c r="J79" s="944"/>
      <c r="K79" s="944"/>
      <c r="L79" s="944"/>
      <c r="M79" s="944"/>
      <c r="N79" s="944"/>
      <c r="O79" s="944"/>
      <c r="P79" s="945"/>
      <c r="Q79" s="946">
        <v>459</v>
      </c>
      <c r="R79" s="940"/>
      <c r="S79" s="940"/>
      <c r="T79" s="940"/>
      <c r="U79" s="940"/>
      <c r="V79" s="940">
        <v>455</v>
      </c>
      <c r="W79" s="940"/>
      <c r="X79" s="940"/>
      <c r="Y79" s="940"/>
      <c r="Z79" s="940"/>
      <c r="AA79" s="940">
        <v>4</v>
      </c>
      <c r="AB79" s="940"/>
      <c r="AC79" s="940"/>
      <c r="AD79" s="940"/>
      <c r="AE79" s="940"/>
      <c r="AF79" s="940">
        <v>4</v>
      </c>
      <c r="AG79" s="940"/>
      <c r="AH79" s="940"/>
      <c r="AI79" s="940"/>
      <c r="AJ79" s="940"/>
      <c r="AK79" s="940" t="s">
        <v>320</v>
      </c>
      <c r="AL79" s="940"/>
      <c r="AM79" s="940"/>
      <c r="AN79" s="940"/>
      <c r="AO79" s="940"/>
      <c r="AP79" s="940">
        <v>508</v>
      </c>
      <c r="AQ79" s="940"/>
      <c r="AR79" s="940"/>
      <c r="AS79" s="940"/>
      <c r="AT79" s="940"/>
      <c r="AU79" s="940">
        <v>68</v>
      </c>
      <c r="AV79" s="940"/>
      <c r="AW79" s="940"/>
      <c r="AX79" s="940"/>
      <c r="AY79" s="940"/>
      <c r="AZ79" s="941"/>
      <c r="BA79" s="941"/>
      <c r="BB79" s="941"/>
      <c r="BC79" s="941"/>
      <c r="BD79" s="942"/>
      <c r="BE79" s="105"/>
      <c r="BF79" s="105"/>
      <c r="BG79" s="105"/>
      <c r="BH79" s="105"/>
      <c r="BI79" s="105"/>
      <c r="BJ79" s="93"/>
      <c r="BK79" s="93"/>
      <c r="BL79" s="93"/>
      <c r="BM79" s="93"/>
      <c r="BN79" s="93"/>
      <c r="BO79" s="105"/>
      <c r="BP79" s="105"/>
      <c r="BQ79" s="102">
        <v>73</v>
      </c>
      <c r="BR79" s="107"/>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93"/>
    </row>
    <row r="80" spans="1:131" ht="26.25" customHeight="1" x14ac:dyDescent="0.15">
      <c r="A80" s="102">
        <v>13</v>
      </c>
      <c r="B80" s="943" t="s">
        <v>361</v>
      </c>
      <c r="C80" s="944"/>
      <c r="D80" s="944"/>
      <c r="E80" s="944"/>
      <c r="F80" s="944"/>
      <c r="G80" s="944"/>
      <c r="H80" s="944"/>
      <c r="I80" s="944"/>
      <c r="J80" s="944"/>
      <c r="K80" s="944"/>
      <c r="L80" s="944"/>
      <c r="M80" s="944"/>
      <c r="N80" s="944"/>
      <c r="O80" s="944"/>
      <c r="P80" s="945"/>
      <c r="Q80" s="946">
        <v>30</v>
      </c>
      <c r="R80" s="940"/>
      <c r="S80" s="940"/>
      <c r="T80" s="940"/>
      <c r="U80" s="940"/>
      <c r="V80" s="940">
        <v>21</v>
      </c>
      <c r="W80" s="940"/>
      <c r="X80" s="940"/>
      <c r="Y80" s="940"/>
      <c r="Z80" s="940"/>
      <c r="AA80" s="940">
        <v>8</v>
      </c>
      <c r="AB80" s="940"/>
      <c r="AC80" s="940"/>
      <c r="AD80" s="940"/>
      <c r="AE80" s="940"/>
      <c r="AF80" s="940">
        <v>8</v>
      </c>
      <c r="AG80" s="940"/>
      <c r="AH80" s="940"/>
      <c r="AI80" s="940"/>
      <c r="AJ80" s="940"/>
      <c r="AK80" s="940" t="s">
        <v>320</v>
      </c>
      <c r="AL80" s="940"/>
      <c r="AM80" s="940"/>
      <c r="AN80" s="940"/>
      <c r="AO80" s="940"/>
      <c r="AP80" s="940" t="s">
        <v>320</v>
      </c>
      <c r="AQ80" s="940"/>
      <c r="AR80" s="940"/>
      <c r="AS80" s="940"/>
      <c r="AT80" s="940"/>
      <c r="AU80" s="940" t="s">
        <v>320</v>
      </c>
      <c r="AV80" s="940"/>
      <c r="AW80" s="940"/>
      <c r="AX80" s="940"/>
      <c r="AY80" s="940"/>
      <c r="AZ80" s="941"/>
      <c r="BA80" s="941"/>
      <c r="BB80" s="941"/>
      <c r="BC80" s="941"/>
      <c r="BD80" s="942"/>
      <c r="BE80" s="105"/>
      <c r="BF80" s="105"/>
      <c r="BG80" s="105"/>
      <c r="BH80" s="105"/>
      <c r="BI80" s="105"/>
      <c r="BJ80" s="105"/>
      <c r="BK80" s="105"/>
      <c r="BL80" s="105"/>
      <c r="BM80" s="105"/>
      <c r="BN80" s="105"/>
      <c r="BO80" s="105"/>
      <c r="BP80" s="105"/>
      <c r="BQ80" s="102">
        <v>74</v>
      </c>
      <c r="BR80" s="107"/>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93"/>
    </row>
    <row r="81" spans="1:131" ht="26.25" customHeight="1" x14ac:dyDescent="0.15">
      <c r="A81" s="102">
        <v>14</v>
      </c>
      <c r="B81" s="943" t="s">
        <v>362</v>
      </c>
      <c r="C81" s="944"/>
      <c r="D81" s="944"/>
      <c r="E81" s="944"/>
      <c r="F81" s="944"/>
      <c r="G81" s="944"/>
      <c r="H81" s="944"/>
      <c r="I81" s="944"/>
      <c r="J81" s="944"/>
      <c r="K81" s="944"/>
      <c r="L81" s="944"/>
      <c r="M81" s="944"/>
      <c r="N81" s="944"/>
      <c r="O81" s="944"/>
      <c r="P81" s="945"/>
      <c r="Q81" s="946">
        <v>1099</v>
      </c>
      <c r="R81" s="940"/>
      <c r="S81" s="940"/>
      <c r="T81" s="940"/>
      <c r="U81" s="940"/>
      <c r="V81" s="940">
        <v>903</v>
      </c>
      <c r="W81" s="940"/>
      <c r="X81" s="940"/>
      <c r="Y81" s="940"/>
      <c r="Z81" s="940"/>
      <c r="AA81" s="940">
        <v>196</v>
      </c>
      <c r="AB81" s="940"/>
      <c r="AC81" s="940"/>
      <c r="AD81" s="940"/>
      <c r="AE81" s="940"/>
      <c r="AF81" s="940">
        <v>196</v>
      </c>
      <c r="AG81" s="940"/>
      <c r="AH81" s="940"/>
      <c r="AI81" s="940"/>
      <c r="AJ81" s="940"/>
      <c r="AK81" s="940" t="s">
        <v>320</v>
      </c>
      <c r="AL81" s="940"/>
      <c r="AM81" s="940"/>
      <c r="AN81" s="940"/>
      <c r="AO81" s="940"/>
      <c r="AP81" s="940">
        <v>2004</v>
      </c>
      <c r="AQ81" s="940"/>
      <c r="AR81" s="940"/>
      <c r="AS81" s="940"/>
      <c r="AT81" s="940"/>
      <c r="AU81" s="940">
        <v>120</v>
      </c>
      <c r="AV81" s="940"/>
      <c r="AW81" s="940"/>
      <c r="AX81" s="940"/>
      <c r="AY81" s="940"/>
      <c r="AZ81" s="941"/>
      <c r="BA81" s="941"/>
      <c r="BB81" s="941"/>
      <c r="BC81" s="941"/>
      <c r="BD81" s="942"/>
      <c r="BE81" s="105"/>
      <c r="BF81" s="105"/>
      <c r="BG81" s="105"/>
      <c r="BH81" s="105"/>
      <c r="BI81" s="105"/>
      <c r="BJ81" s="105"/>
      <c r="BK81" s="105"/>
      <c r="BL81" s="105"/>
      <c r="BM81" s="105"/>
      <c r="BN81" s="105"/>
      <c r="BO81" s="105"/>
      <c r="BP81" s="105"/>
      <c r="BQ81" s="102">
        <v>75</v>
      </c>
      <c r="BR81" s="107"/>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93"/>
    </row>
    <row r="82" spans="1:131" ht="26.25" customHeight="1" x14ac:dyDescent="0.15">
      <c r="A82" s="102">
        <v>15</v>
      </c>
      <c r="B82" s="943" t="s">
        <v>363</v>
      </c>
      <c r="C82" s="944"/>
      <c r="D82" s="944"/>
      <c r="E82" s="944"/>
      <c r="F82" s="944"/>
      <c r="G82" s="944"/>
      <c r="H82" s="944"/>
      <c r="I82" s="944"/>
      <c r="J82" s="944"/>
      <c r="K82" s="944"/>
      <c r="L82" s="944"/>
      <c r="M82" s="944"/>
      <c r="N82" s="944"/>
      <c r="O82" s="944"/>
      <c r="P82" s="945"/>
      <c r="Q82" s="946">
        <v>649</v>
      </c>
      <c r="R82" s="940"/>
      <c r="S82" s="940"/>
      <c r="T82" s="940"/>
      <c r="U82" s="940"/>
      <c r="V82" s="940">
        <v>605</v>
      </c>
      <c r="W82" s="940"/>
      <c r="X82" s="940"/>
      <c r="Y82" s="940"/>
      <c r="Z82" s="940"/>
      <c r="AA82" s="940">
        <v>44</v>
      </c>
      <c r="AB82" s="940"/>
      <c r="AC82" s="940"/>
      <c r="AD82" s="940"/>
      <c r="AE82" s="940"/>
      <c r="AF82" s="940">
        <v>13</v>
      </c>
      <c r="AG82" s="940"/>
      <c r="AH82" s="940"/>
      <c r="AI82" s="940"/>
      <c r="AJ82" s="940"/>
      <c r="AK82" s="940" t="s">
        <v>320</v>
      </c>
      <c r="AL82" s="940"/>
      <c r="AM82" s="940"/>
      <c r="AN82" s="940"/>
      <c r="AO82" s="940"/>
      <c r="AP82" s="940">
        <v>0</v>
      </c>
      <c r="AQ82" s="940"/>
      <c r="AR82" s="940"/>
      <c r="AS82" s="940"/>
      <c r="AT82" s="940"/>
      <c r="AU82" s="940"/>
      <c r="AV82" s="940"/>
      <c r="AW82" s="940"/>
      <c r="AX82" s="940"/>
      <c r="AY82" s="940"/>
      <c r="AZ82" s="941"/>
      <c r="BA82" s="941"/>
      <c r="BB82" s="941"/>
      <c r="BC82" s="941"/>
      <c r="BD82" s="942"/>
      <c r="BE82" s="105"/>
      <c r="BF82" s="105"/>
      <c r="BG82" s="105"/>
      <c r="BH82" s="105"/>
      <c r="BI82" s="105"/>
      <c r="BJ82" s="105"/>
      <c r="BK82" s="105"/>
      <c r="BL82" s="105"/>
      <c r="BM82" s="105"/>
      <c r="BN82" s="105"/>
      <c r="BO82" s="105"/>
      <c r="BP82" s="105"/>
      <c r="BQ82" s="102">
        <v>76</v>
      </c>
      <c r="BR82" s="107"/>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93"/>
    </row>
    <row r="83" spans="1:131" ht="26.25" customHeight="1" x14ac:dyDescent="0.15">
      <c r="A83" s="102">
        <v>16</v>
      </c>
      <c r="B83" s="943" t="s">
        <v>364</v>
      </c>
      <c r="C83" s="944"/>
      <c r="D83" s="944"/>
      <c r="E83" s="944"/>
      <c r="F83" s="944"/>
      <c r="G83" s="944"/>
      <c r="H83" s="944"/>
      <c r="I83" s="944"/>
      <c r="J83" s="944"/>
      <c r="K83" s="944"/>
      <c r="L83" s="944"/>
      <c r="M83" s="944"/>
      <c r="N83" s="944"/>
      <c r="O83" s="944"/>
      <c r="P83" s="945"/>
      <c r="Q83" s="946">
        <v>1108</v>
      </c>
      <c r="R83" s="940"/>
      <c r="S83" s="940"/>
      <c r="T83" s="940"/>
      <c r="U83" s="940"/>
      <c r="V83" s="940">
        <v>1065</v>
      </c>
      <c r="W83" s="940"/>
      <c r="X83" s="940"/>
      <c r="Y83" s="940"/>
      <c r="Z83" s="940"/>
      <c r="AA83" s="940">
        <v>43</v>
      </c>
      <c r="AB83" s="940"/>
      <c r="AC83" s="940"/>
      <c r="AD83" s="940"/>
      <c r="AE83" s="940"/>
      <c r="AF83" s="940">
        <v>43</v>
      </c>
      <c r="AG83" s="940"/>
      <c r="AH83" s="940"/>
      <c r="AI83" s="940"/>
      <c r="AJ83" s="940"/>
      <c r="AK83" s="940" t="s">
        <v>320</v>
      </c>
      <c r="AL83" s="940"/>
      <c r="AM83" s="940"/>
      <c r="AN83" s="940"/>
      <c r="AO83" s="940"/>
      <c r="AP83" s="940" t="s">
        <v>320</v>
      </c>
      <c r="AQ83" s="940"/>
      <c r="AR83" s="940"/>
      <c r="AS83" s="940"/>
      <c r="AT83" s="940"/>
      <c r="AU83" s="940" t="s">
        <v>320</v>
      </c>
      <c r="AV83" s="940"/>
      <c r="AW83" s="940"/>
      <c r="AX83" s="940"/>
      <c r="AY83" s="940"/>
      <c r="AZ83" s="941"/>
      <c r="BA83" s="941"/>
      <c r="BB83" s="941"/>
      <c r="BC83" s="941"/>
      <c r="BD83" s="942"/>
      <c r="BE83" s="105"/>
      <c r="BF83" s="105"/>
      <c r="BG83" s="105"/>
      <c r="BH83" s="105"/>
      <c r="BI83" s="105"/>
      <c r="BJ83" s="105"/>
      <c r="BK83" s="105"/>
      <c r="BL83" s="105"/>
      <c r="BM83" s="105"/>
      <c r="BN83" s="105"/>
      <c r="BO83" s="105"/>
      <c r="BP83" s="105"/>
      <c r="BQ83" s="102">
        <v>77</v>
      </c>
      <c r="BR83" s="107"/>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93"/>
    </row>
    <row r="84" spans="1:131" ht="26.25" customHeight="1" x14ac:dyDescent="0.15">
      <c r="A84" s="102">
        <v>17</v>
      </c>
      <c r="B84" s="943" t="s">
        <v>365</v>
      </c>
      <c r="C84" s="944"/>
      <c r="D84" s="944"/>
      <c r="E84" s="944"/>
      <c r="F84" s="944"/>
      <c r="G84" s="944"/>
      <c r="H84" s="944"/>
      <c r="I84" s="944"/>
      <c r="J84" s="944"/>
      <c r="K84" s="944"/>
      <c r="L84" s="944"/>
      <c r="M84" s="944"/>
      <c r="N84" s="944"/>
      <c r="O84" s="944"/>
      <c r="P84" s="945"/>
      <c r="Q84" s="946">
        <v>276261</v>
      </c>
      <c r="R84" s="940"/>
      <c r="S84" s="940"/>
      <c r="T84" s="940"/>
      <c r="U84" s="940"/>
      <c r="V84" s="940">
        <v>272197</v>
      </c>
      <c r="W84" s="940"/>
      <c r="X84" s="940"/>
      <c r="Y84" s="940"/>
      <c r="Z84" s="940"/>
      <c r="AA84" s="940">
        <v>4064</v>
      </c>
      <c r="AB84" s="940"/>
      <c r="AC84" s="940"/>
      <c r="AD84" s="940"/>
      <c r="AE84" s="940"/>
      <c r="AF84" s="940">
        <v>4064</v>
      </c>
      <c r="AG84" s="940"/>
      <c r="AH84" s="940"/>
      <c r="AI84" s="940"/>
      <c r="AJ84" s="940"/>
      <c r="AK84" s="940">
        <v>1842</v>
      </c>
      <c r="AL84" s="940"/>
      <c r="AM84" s="940"/>
      <c r="AN84" s="940"/>
      <c r="AO84" s="940"/>
      <c r="AP84" s="940" t="s">
        <v>320</v>
      </c>
      <c r="AQ84" s="940"/>
      <c r="AR84" s="940"/>
      <c r="AS84" s="940"/>
      <c r="AT84" s="940"/>
      <c r="AU84" s="940" t="s">
        <v>320</v>
      </c>
      <c r="AV84" s="940"/>
      <c r="AW84" s="940"/>
      <c r="AX84" s="940"/>
      <c r="AY84" s="940"/>
      <c r="AZ84" s="941"/>
      <c r="BA84" s="941"/>
      <c r="BB84" s="941"/>
      <c r="BC84" s="941"/>
      <c r="BD84" s="942"/>
      <c r="BE84" s="105"/>
      <c r="BF84" s="105"/>
      <c r="BG84" s="105"/>
      <c r="BH84" s="105"/>
      <c r="BI84" s="105"/>
      <c r="BJ84" s="105"/>
      <c r="BK84" s="105"/>
      <c r="BL84" s="105"/>
      <c r="BM84" s="105"/>
      <c r="BN84" s="105"/>
      <c r="BO84" s="105"/>
      <c r="BP84" s="105"/>
      <c r="BQ84" s="102">
        <v>78</v>
      </c>
      <c r="BR84" s="107"/>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93"/>
    </row>
    <row r="85" spans="1:131" ht="26.25" customHeight="1" x14ac:dyDescent="0.15">
      <c r="A85" s="102">
        <v>18</v>
      </c>
      <c r="B85" s="943" t="s">
        <v>366</v>
      </c>
      <c r="C85" s="944"/>
      <c r="D85" s="944"/>
      <c r="E85" s="944"/>
      <c r="F85" s="944"/>
      <c r="G85" s="944"/>
      <c r="H85" s="944"/>
      <c r="I85" s="944"/>
      <c r="J85" s="944"/>
      <c r="K85" s="944"/>
      <c r="L85" s="944"/>
      <c r="M85" s="944"/>
      <c r="N85" s="944"/>
      <c r="O85" s="944"/>
      <c r="P85" s="945"/>
      <c r="Q85" s="946">
        <v>1103</v>
      </c>
      <c r="R85" s="940"/>
      <c r="S85" s="940"/>
      <c r="T85" s="940"/>
      <c r="U85" s="940"/>
      <c r="V85" s="940">
        <v>842</v>
      </c>
      <c r="W85" s="940"/>
      <c r="X85" s="940"/>
      <c r="Y85" s="940"/>
      <c r="Z85" s="940"/>
      <c r="AA85" s="940">
        <v>260</v>
      </c>
      <c r="AB85" s="940"/>
      <c r="AC85" s="940"/>
      <c r="AD85" s="940"/>
      <c r="AE85" s="940"/>
      <c r="AF85" s="940">
        <v>2081</v>
      </c>
      <c r="AG85" s="940"/>
      <c r="AH85" s="940"/>
      <c r="AI85" s="940"/>
      <c r="AJ85" s="940"/>
      <c r="AK85" s="940" t="s">
        <v>320</v>
      </c>
      <c r="AL85" s="940"/>
      <c r="AM85" s="940"/>
      <c r="AN85" s="940"/>
      <c r="AO85" s="940"/>
      <c r="AP85" s="940">
        <v>1482</v>
      </c>
      <c r="AQ85" s="940"/>
      <c r="AR85" s="940"/>
      <c r="AS85" s="940"/>
      <c r="AT85" s="940"/>
      <c r="AU85" s="940">
        <v>125</v>
      </c>
      <c r="AV85" s="940"/>
      <c r="AW85" s="940"/>
      <c r="AX85" s="940"/>
      <c r="AY85" s="940"/>
      <c r="AZ85" s="941"/>
      <c r="BA85" s="941"/>
      <c r="BB85" s="941"/>
      <c r="BC85" s="941"/>
      <c r="BD85" s="942"/>
      <c r="BE85" s="105"/>
      <c r="BF85" s="105"/>
      <c r="BG85" s="105"/>
      <c r="BH85" s="105"/>
      <c r="BI85" s="105"/>
      <c r="BJ85" s="105"/>
      <c r="BK85" s="105"/>
      <c r="BL85" s="105"/>
      <c r="BM85" s="105"/>
      <c r="BN85" s="105"/>
      <c r="BO85" s="105"/>
      <c r="BP85" s="105"/>
      <c r="BQ85" s="102">
        <v>79</v>
      </c>
      <c r="BR85" s="107"/>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93"/>
    </row>
    <row r="86" spans="1:131" ht="26.25" customHeight="1" x14ac:dyDescent="0.15">
      <c r="A86" s="102">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105"/>
      <c r="BF86" s="105"/>
      <c r="BG86" s="105"/>
      <c r="BH86" s="105"/>
      <c r="BI86" s="105"/>
      <c r="BJ86" s="105"/>
      <c r="BK86" s="105"/>
      <c r="BL86" s="105"/>
      <c r="BM86" s="105"/>
      <c r="BN86" s="105"/>
      <c r="BO86" s="105"/>
      <c r="BP86" s="105"/>
      <c r="BQ86" s="102">
        <v>80</v>
      </c>
      <c r="BR86" s="107"/>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93"/>
    </row>
    <row r="87" spans="1:131" ht="26.25" customHeight="1" x14ac:dyDescent="0.15">
      <c r="A87" s="108">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05"/>
      <c r="BF87" s="105"/>
      <c r="BG87" s="105"/>
      <c r="BH87" s="105"/>
      <c r="BI87" s="105"/>
      <c r="BJ87" s="105"/>
      <c r="BK87" s="105"/>
      <c r="BL87" s="105"/>
      <c r="BM87" s="105"/>
      <c r="BN87" s="105"/>
      <c r="BO87" s="105"/>
      <c r="BP87" s="105"/>
      <c r="BQ87" s="102">
        <v>81</v>
      </c>
      <c r="BR87" s="107"/>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93"/>
    </row>
    <row r="88" spans="1:131" ht="26.25" customHeight="1" thickBot="1" x14ac:dyDescent="0.2">
      <c r="A88" s="104" t="s">
        <v>325</v>
      </c>
      <c r="B88" s="906" t="s">
        <v>367</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f>SUM(AF68:AJ87)</f>
        <v>7175</v>
      </c>
      <c r="AG88" s="928"/>
      <c r="AH88" s="928"/>
      <c r="AI88" s="928"/>
      <c r="AJ88" s="928"/>
      <c r="AK88" s="932"/>
      <c r="AL88" s="932"/>
      <c r="AM88" s="932"/>
      <c r="AN88" s="932"/>
      <c r="AO88" s="932"/>
      <c r="AP88" s="928">
        <f>SUM(AP68:AT87)</f>
        <v>5893</v>
      </c>
      <c r="AQ88" s="928"/>
      <c r="AR88" s="928"/>
      <c r="AS88" s="928"/>
      <c r="AT88" s="928"/>
      <c r="AU88" s="928">
        <f>SUM(AU68:AY87)</f>
        <v>441</v>
      </c>
      <c r="AV88" s="928"/>
      <c r="AW88" s="928"/>
      <c r="AX88" s="928"/>
      <c r="AY88" s="928"/>
      <c r="AZ88" s="929"/>
      <c r="BA88" s="929"/>
      <c r="BB88" s="929"/>
      <c r="BC88" s="929"/>
      <c r="BD88" s="930"/>
      <c r="BE88" s="105"/>
      <c r="BF88" s="105"/>
      <c r="BG88" s="105"/>
      <c r="BH88" s="105"/>
      <c r="BI88" s="105"/>
      <c r="BJ88" s="105"/>
      <c r="BK88" s="105"/>
      <c r="BL88" s="105"/>
      <c r="BM88" s="105"/>
      <c r="BN88" s="105"/>
      <c r="BO88" s="105"/>
      <c r="BP88" s="105"/>
      <c r="BQ88" s="102">
        <v>82</v>
      </c>
      <c r="BR88" s="107"/>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325</v>
      </c>
      <c r="BR102" s="906" t="s">
        <v>368</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f>SUM(CR7:CV88)</f>
        <v>86</v>
      </c>
      <c r="CS102" s="922"/>
      <c r="CT102" s="922"/>
      <c r="CU102" s="922"/>
      <c r="CV102" s="923"/>
      <c r="CW102" s="921">
        <f>SUM(CW7:DA88)</f>
        <v>7</v>
      </c>
      <c r="CX102" s="922"/>
      <c r="CY102" s="922"/>
      <c r="CZ102" s="922"/>
      <c r="DA102" s="923"/>
      <c r="DB102" s="921" t="s">
        <v>320</v>
      </c>
      <c r="DC102" s="922"/>
      <c r="DD102" s="922"/>
      <c r="DE102" s="922"/>
      <c r="DF102" s="923"/>
      <c r="DG102" s="921">
        <f>SUM(DG7:DK88)</f>
        <v>6</v>
      </c>
      <c r="DH102" s="922"/>
      <c r="DI102" s="922"/>
      <c r="DJ102" s="922"/>
      <c r="DK102" s="923"/>
      <c r="DL102" s="921" t="s">
        <v>320</v>
      </c>
      <c r="DM102" s="922"/>
      <c r="DN102" s="922"/>
      <c r="DO102" s="922"/>
      <c r="DP102" s="923"/>
      <c r="DQ102" s="921" t="s">
        <v>320</v>
      </c>
      <c r="DR102" s="922"/>
      <c r="DS102" s="922"/>
      <c r="DT102" s="922"/>
      <c r="DU102" s="923"/>
      <c r="DV102" s="906"/>
      <c r="DW102" s="907"/>
      <c r="DX102" s="907"/>
      <c r="DY102" s="907"/>
      <c r="DZ102" s="908"/>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9" t="s">
        <v>369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10" t="s">
        <v>370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371</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372</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911" t="s">
        <v>373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374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93" customFormat="1" ht="26.25" customHeight="1" x14ac:dyDescent="0.15">
      <c r="A109" s="867" t="s">
        <v>375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376</v>
      </c>
      <c r="AB109" s="868"/>
      <c r="AC109" s="868"/>
      <c r="AD109" s="868"/>
      <c r="AE109" s="869"/>
      <c r="AF109" s="870" t="s">
        <v>238</v>
      </c>
      <c r="AG109" s="868"/>
      <c r="AH109" s="868"/>
      <c r="AI109" s="868"/>
      <c r="AJ109" s="869"/>
      <c r="AK109" s="870" t="s">
        <v>237</v>
      </c>
      <c r="AL109" s="868"/>
      <c r="AM109" s="868"/>
      <c r="AN109" s="868"/>
      <c r="AO109" s="869"/>
      <c r="AP109" s="870" t="s">
        <v>377</v>
      </c>
      <c r="AQ109" s="868"/>
      <c r="AR109" s="868"/>
      <c r="AS109" s="868"/>
      <c r="AT109" s="898"/>
      <c r="AU109" s="867" t="s">
        <v>375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376</v>
      </c>
      <c r="BR109" s="868"/>
      <c r="BS109" s="868"/>
      <c r="BT109" s="868"/>
      <c r="BU109" s="869"/>
      <c r="BV109" s="870" t="s">
        <v>238</v>
      </c>
      <c r="BW109" s="868"/>
      <c r="BX109" s="868"/>
      <c r="BY109" s="868"/>
      <c r="BZ109" s="869"/>
      <c r="CA109" s="870" t="s">
        <v>237</v>
      </c>
      <c r="CB109" s="868"/>
      <c r="CC109" s="868"/>
      <c r="CD109" s="868"/>
      <c r="CE109" s="869"/>
      <c r="CF109" s="905" t="s">
        <v>377</v>
      </c>
      <c r="CG109" s="905"/>
      <c r="CH109" s="905"/>
      <c r="CI109" s="905"/>
      <c r="CJ109" s="905"/>
      <c r="CK109" s="870" t="s">
        <v>378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376</v>
      </c>
      <c r="DH109" s="868"/>
      <c r="DI109" s="868"/>
      <c r="DJ109" s="868"/>
      <c r="DK109" s="869"/>
      <c r="DL109" s="870" t="s">
        <v>238</v>
      </c>
      <c r="DM109" s="868"/>
      <c r="DN109" s="868"/>
      <c r="DO109" s="868"/>
      <c r="DP109" s="869"/>
      <c r="DQ109" s="870" t="s">
        <v>237</v>
      </c>
      <c r="DR109" s="868"/>
      <c r="DS109" s="868"/>
      <c r="DT109" s="868"/>
      <c r="DU109" s="869"/>
      <c r="DV109" s="870" t="s">
        <v>377</v>
      </c>
      <c r="DW109" s="868"/>
      <c r="DX109" s="868"/>
      <c r="DY109" s="868"/>
      <c r="DZ109" s="898"/>
    </row>
    <row r="110" spans="1:131" s="93" customFormat="1" ht="26.25" customHeight="1" x14ac:dyDescent="0.15">
      <c r="A110" s="779" t="s">
        <v>379</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860">
        <v>344182</v>
      </c>
      <c r="AB110" s="861"/>
      <c r="AC110" s="861"/>
      <c r="AD110" s="861"/>
      <c r="AE110" s="862"/>
      <c r="AF110" s="863">
        <v>357350</v>
      </c>
      <c r="AG110" s="861"/>
      <c r="AH110" s="861"/>
      <c r="AI110" s="861"/>
      <c r="AJ110" s="862"/>
      <c r="AK110" s="863">
        <v>357523</v>
      </c>
      <c r="AL110" s="861"/>
      <c r="AM110" s="861"/>
      <c r="AN110" s="861"/>
      <c r="AO110" s="862"/>
      <c r="AP110" s="864">
        <v>7.8</v>
      </c>
      <c r="AQ110" s="865"/>
      <c r="AR110" s="865"/>
      <c r="AS110" s="865"/>
      <c r="AT110" s="866"/>
      <c r="AU110" s="899" t="s">
        <v>380</v>
      </c>
      <c r="AV110" s="900"/>
      <c r="AW110" s="900"/>
      <c r="AX110" s="900"/>
      <c r="AY110" s="900"/>
      <c r="AZ110" s="832" t="s">
        <v>381</v>
      </c>
      <c r="BA110" s="780"/>
      <c r="BB110" s="780"/>
      <c r="BC110" s="780"/>
      <c r="BD110" s="780"/>
      <c r="BE110" s="780"/>
      <c r="BF110" s="780"/>
      <c r="BG110" s="780"/>
      <c r="BH110" s="780"/>
      <c r="BI110" s="780"/>
      <c r="BJ110" s="780"/>
      <c r="BK110" s="780"/>
      <c r="BL110" s="780"/>
      <c r="BM110" s="780"/>
      <c r="BN110" s="780"/>
      <c r="BO110" s="780"/>
      <c r="BP110" s="781"/>
      <c r="BQ110" s="833">
        <v>3103715</v>
      </c>
      <c r="BR110" s="814"/>
      <c r="BS110" s="814"/>
      <c r="BT110" s="814"/>
      <c r="BU110" s="814"/>
      <c r="BV110" s="814">
        <v>2912648</v>
      </c>
      <c r="BW110" s="814"/>
      <c r="BX110" s="814"/>
      <c r="BY110" s="814"/>
      <c r="BZ110" s="814"/>
      <c r="CA110" s="814">
        <v>2630033</v>
      </c>
      <c r="CB110" s="814"/>
      <c r="CC110" s="814"/>
      <c r="CD110" s="814"/>
      <c r="CE110" s="814"/>
      <c r="CF110" s="838">
        <v>57.7</v>
      </c>
      <c r="CG110" s="839"/>
      <c r="CH110" s="839"/>
      <c r="CI110" s="839"/>
      <c r="CJ110" s="839"/>
      <c r="CK110" s="895" t="s">
        <v>382</v>
      </c>
      <c r="CL110" s="791"/>
      <c r="CM110" s="832" t="s">
        <v>383</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33" t="s">
        <v>64</v>
      </c>
      <c r="DH110" s="814"/>
      <c r="DI110" s="814"/>
      <c r="DJ110" s="814"/>
      <c r="DK110" s="814"/>
      <c r="DL110" s="814" t="s">
        <v>64</v>
      </c>
      <c r="DM110" s="814"/>
      <c r="DN110" s="814"/>
      <c r="DO110" s="814"/>
      <c r="DP110" s="814"/>
      <c r="DQ110" s="814" t="s">
        <v>64</v>
      </c>
      <c r="DR110" s="814"/>
      <c r="DS110" s="814"/>
      <c r="DT110" s="814"/>
      <c r="DU110" s="814"/>
      <c r="DV110" s="815" t="s">
        <v>64</v>
      </c>
      <c r="DW110" s="815"/>
      <c r="DX110" s="815"/>
      <c r="DY110" s="815"/>
      <c r="DZ110" s="816"/>
    </row>
    <row r="111" spans="1:131" s="93" customFormat="1" ht="26.25" customHeight="1" x14ac:dyDescent="0.15">
      <c r="A111" s="746" t="s">
        <v>384</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4"/>
      <c r="AA111" s="887" t="s">
        <v>64</v>
      </c>
      <c r="AB111" s="888"/>
      <c r="AC111" s="888"/>
      <c r="AD111" s="888"/>
      <c r="AE111" s="889"/>
      <c r="AF111" s="890" t="s">
        <v>64</v>
      </c>
      <c r="AG111" s="888"/>
      <c r="AH111" s="888"/>
      <c r="AI111" s="888"/>
      <c r="AJ111" s="889"/>
      <c r="AK111" s="890" t="s">
        <v>64</v>
      </c>
      <c r="AL111" s="888"/>
      <c r="AM111" s="888"/>
      <c r="AN111" s="888"/>
      <c r="AO111" s="889"/>
      <c r="AP111" s="891" t="s">
        <v>64</v>
      </c>
      <c r="AQ111" s="892"/>
      <c r="AR111" s="892"/>
      <c r="AS111" s="892"/>
      <c r="AT111" s="893"/>
      <c r="AU111" s="901"/>
      <c r="AV111" s="902"/>
      <c r="AW111" s="902"/>
      <c r="AX111" s="902"/>
      <c r="AY111" s="902"/>
      <c r="AZ111" s="787" t="s">
        <v>385</v>
      </c>
      <c r="BA111" s="724"/>
      <c r="BB111" s="724"/>
      <c r="BC111" s="724"/>
      <c r="BD111" s="724"/>
      <c r="BE111" s="724"/>
      <c r="BF111" s="724"/>
      <c r="BG111" s="724"/>
      <c r="BH111" s="724"/>
      <c r="BI111" s="724"/>
      <c r="BJ111" s="724"/>
      <c r="BK111" s="724"/>
      <c r="BL111" s="724"/>
      <c r="BM111" s="724"/>
      <c r="BN111" s="724"/>
      <c r="BO111" s="724"/>
      <c r="BP111" s="725"/>
      <c r="BQ111" s="788">
        <v>16851</v>
      </c>
      <c r="BR111" s="789"/>
      <c r="BS111" s="789"/>
      <c r="BT111" s="789"/>
      <c r="BU111" s="789"/>
      <c r="BV111" s="789">
        <v>7643</v>
      </c>
      <c r="BW111" s="789"/>
      <c r="BX111" s="789"/>
      <c r="BY111" s="789"/>
      <c r="BZ111" s="789"/>
      <c r="CA111" s="789">
        <v>6369</v>
      </c>
      <c r="CB111" s="789"/>
      <c r="CC111" s="789"/>
      <c r="CD111" s="789"/>
      <c r="CE111" s="789"/>
      <c r="CF111" s="847">
        <v>0.1</v>
      </c>
      <c r="CG111" s="848"/>
      <c r="CH111" s="848"/>
      <c r="CI111" s="848"/>
      <c r="CJ111" s="848"/>
      <c r="CK111" s="896"/>
      <c r="CL111" s="793"/>
      <c r="CM111" s="787" t="s">
        <v>386</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88" t="s">
        <v>64</v>
      </c>
      <c r="DH111" s="789"/>
      <c r="DI111" s="789"/>
      <c r="DJ111" s="789"/>
      <c r="DK111" s="789"/>
      <c r="DL111" s="789" t="s">
        <v>64</v>
      </c>
      <c r="DM111" s="789"/>
      <c r="DN111" s="789"/>
      <c r="DO111" s="789"/>
      <c r="DP111" s="789"/>
      <c r="DQ111" s="789" t="s">
        <v>64</v>
      </c>
      <c r="DR111" s="789"/>
      <c r="DS111" s="789"/>
      <c r="DT111" s="789"/>
      <c r="DU111" s="789"/>
      <c r="DV111" s="766" t="s">
        <v>64</v>
      </c>
      <c r="DW111" s="766"/>
      <c r="DX111" s="766"/>
      <c r="DY111" s="766"/>
      <c r="DZ111" s="767"/>
    </row>
    <row r="112" spans="1:131" s="93" customFormat="1" ht="26.25" customHeight="1" x14ac:dyDescent="0.15">
      <c r="A112" s="881" t="s">
        <v>387</v>
      </c>
      <c r="B112" s="882"/>
      <c r="C112" s="724" t="s">
        <v>388</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64</v>
      </c>
      <c r="AB112" s="752"/>
      <c r="AC112" s="752"/>
      <c r="AD112" s="752"/>
      <c r="AE112" s="753"/>
      <c r="AF112" s="754" t="s">
        <v>64</v>
      </c>
      <c r="AG112" s="752"/>
      <c r="AH112" s="752"/>
      <c r="AI112" s="752"/>
      <c r="AJ112" s="753"/>
      <c r="AK112" s="754" t="s">
        <v>64</v>
      </c>
      <c r="AL112" s="752"/>
      <c r="AM112" s="752"/>
      <c r="AN112" s="752"/>
      <c r="AO112" s="753"/>
      <c r="AP112" s="796" t="s">
        <v>64</v>
      </c>
      <c r="AQ112" s="797"/>
      <c r="AR112" s="797"/>
      <c r="AS112" s="797"/>
      <c r="AT112" s="798"/>
      <c r="AU112" s="901"/>
      <c r="AV112" s="902"/>
      <c r="AW112" s="902"/>
      <c r="AX112" s="902"/>
      <c r="AY112" s="902"/>
      <c r="AZ112" s="787" t="s">
        <v>389</v>
      </c>
      <c r="BA112" s="724"/>
      <c r="BB112" s="724"/>
      <c r="BC112" s="724"/>
      <c r="BD112" s="724"/>
      <c r="BE112" s="724"/>
      <c r="BF112" s="724"/>
      <c r="BG112" s="724"/>
      <c r="BH112" s="724"/>
      <c r="BI112" s="724"/>
      <c r="BJ112" s="724"/>
      <c r="BK112" s="724"/>
      <c r="BL112" s="724"/>
      <c r="BM112" s="724"/>
      <c r="BN112" s="724"/>
      <c r="BO112" s="724"/>
      <c r="BP112" s="725"/>
      <c r="BQ112" s="788">
        <v>3637808</v>
      </c>
      <c r="BR112" s="789"/>
      <c r="BS112" s="789"/>
      <c r="BT112" s="789"/>
      <c r="BU112" s="789"/>
      <c r="BV112" s="789">
        <v>3556977</v>
      </c>
      <c r="BW112" s="789"/>
      <c r="BX112" s="789"/>
      <c r="BY112" s="789"/>
      <c r="BZ112" s="789"/>
      <c r="CA112" s="789">
        <v>3226870</v>
      </c>
      <c r="CB112" s="789"/>
      <c r="CC112" s="789"/>
      <c r="CD112" s="789"/>
      <c r="CE112" s="789"/>
      <c r="CF112" s="847">
        <v>70.8</v>
      </c>
      <c r="CG112" s="848"/>
      <c r="CH112" s="848"/>
      <c r="CI112" s="848"/>
      <c r="CJ112" s="848"/>
      <c r="CK112" s="896"/>
      <c r="CL112" s="793"/>
      <c r="CM112" s="787" t="s">
        <v>390</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88" t="s">
        <v>64</v>
      </c>
      <c r="DH112" s="789"/>
      <c r="DI112" s="789"/>
      <c r="DJ112" s="789"/>
      <c r="DK112" s="789"/>
      <c r="DL112" s="789" t="s">
        <v>64</v>
      </c>
      <c r="DM112" s="789"/>
      <c r="DN112" s="789"/>
      <c r="DO112" s="789"/>
      <c r="DP112" s="789"/>
      <c r="DQ112" s="789" t="s">
        <v>64</v>
      </c>
      <c r="DR112" s="789"/>
      <c r="DS112" s="789"/>
      <c r="DT112" s="789"/>
      <c r="DU112" s="789"/>
      <c r="DV112" s="766" t="s">
        <v>64</v>
      </c>
      <c r="DW112" s="766"/>
      <c r="DX112" s="766"/>
      <c r="DY112" s="766"/>
      <c r="DZ112" s="767"/>
    </row>
    <row r="113" spans="1:130" s="93" customFormat="1" ht="26.25" customHeight="1" x14ac:dyDescent="0.15">
      <c r="A113" s="883"/>
      <c r="B113" s="884"/>
      <c r="C113" s="724" t="s">
        <v>391</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87">
        <v>291463</v>
      </c>
      <c r="AB113" s="888"/>
      <c r="AC113" s="888"/>
      <c r="AD113" s="888"/>
      <c r="AE113" s="889"/>
      <c r="AF113" s="890">
        <v>286306</v>
      </c>
      <c r="AG113" s="888"/>
      <c r="AH113" s="888"/>
      <c r="AI113" s="888"/>
      <c r="AJ113" s="889"/>
      <c r="AK113" s="890">
        <v>284167</v>
      </c>
      <c r="AL113" s="888"/>
      <c r="AM113" s="888"/>
      <c r="AN113" s="888"/>
      <c r="AO113" s="889"/>
      <c r="AP113" s="891">
        <v>6.2</v>
      </c>
      <c r="AQ113" s="892"/>
      <c r="AR113" s="892"/>
      <c r="AS113" s="892"/>
      <c r="AT113" s="893"/>
      <c r="AU113" s="901"/>
      <c r="AV113" s="902"/>
      <c r="AW113" s="902"/>
      <c r="AX113" s="902"/>
      <c r="AY113" s="902"/>
      <c r="AZ113" s="787" t="s">
        <v>392</v>
      </c>
      <c r="BA113" s="724"/>
      <c r="BB113" s="724"/>
      <c r="BC113" s="724"/>
      <c r="BD113" s="724"/>
      <c r="BE113" s="724"/>
      <c r="BF113" s="724"/>
      <c r="BG113" s="724"/>
      <c r="BH113" s="724"/>
      <c r="BI113" s="724"/>
      <c r="BJ113" s="724"/>
      <c r="BK113" s="724"/>
      <c r="BL113" s="724"/>
      <c r="BM113" s="724"/>
      <c r="BN113" s="724"/>
      <c r="BO113" s="724"/>
      <c r="BP113" s="725"/>
      <c r="BQ113" s="788">
        <v>454032</v>
      </c>
      <c r="BR113" s="789"/>
      <c r="BS113" s="789"/>
      <c r="BT113" s="789"/>
      <c r="BU113" s="789"/>
      <c r="BV113" s="789">
        <v>422395</v>
      </c>
      <c r="BW113" s="789"/>
      <c r="BX113" s="789"/>
      <c r="BY113" s="789"/>
      <c r="BZ113" s="789"/>
      <c r="CA113" s="789">
        <v>441173</v>
      </c>
      <c r="CB113" s="789"/>
      <c r="CC113" s="789"/>
      <c r="CD113" s="789"/>
      <c r="CE113" s="789"/>
      <c r="CF113" s="847">
        <v>9.6999999999999993</v>
      </c>
      <c r="CG113" s="848"/>
      <c r="CH113" s="848"/>
      <c r="CI113" s="848"/>
      <c r="CJ113" s="848"/>
      <c r="CK113" s="896"/>
      <c r="CL113" s="793"/>
      <c r="CM113" s="787" t="s">
        <v>393</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64</v>
      </c>
      <c r="DH113" s="752"/>
      <c r="DI113" s="752"/>
      <c r="DJ113" s="752"/>
      <c r="DK113" s="753"/>
      <c r="DL113" s="754" t="s">
        <v>64</v>
      </c>
      <c r="DM113" s="752"/>
      <c r="DN113" s="752"/>
      <c r="DO113" s="752"/>
      <c r="DP113" s="753"/>
      <c r="DQ113" s="754" t="s">
        <v>64</v>
      </c>
      <c r="DR113" s="752"/>
      <c r="DS113" s="752"/>
      <c r="DT113" s="752"/>
      <c r="DU113" s="753"/>
      <c r="DV113" s="796" t="s">
        <v>64</v>
      </c>
      <c r="DW113" s="797"/>
      <c r="DX113" s="797"/>
      <c r="DY113" s="797"/>
      <c r="DZ113" s="798"/>
    </row>
    <row r="114" spans="1:130" s="93" customFormat="1" ht="26.25" customHeight="1" x14ac:dyDescent="0.15">
      <c r="A114" s="883"/>
      <c r="B114" s="884"/>
      <c r="C114" s="724" t="s">
        <v>394</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v>15024</v>
      </c>
      <c r="AB114" s="752"/>
      <c r="AC114" s="752"/>
      <c r="AD114" s="752"/>
      <c r="AE114" s="753"/>
      <c r="AF114" s="754">
        <v>13453</v>
      </c>
      <c r="AG114" s="752"/>
      <c r="AH114" s="752"/>
      <c r="AI114" s="752"/>
      <c r="AJ114" s="753"/>
      <c r="AK114" s="754">
        <v>16347</v>
      </c>
      <c r="AL114" s="752"/>
      <c r="AM114" s="752"/>
      <c r="AN114" s="752"/>
      <c r="AO114" s="753"/>
      <c r="AP114" s="796">
        <v>0.4</v>
      </c>
      <c r="AQ114" s="797"/>
      <c r="AR114" s="797"/>
      <c r="AS114" s="797"/>
      <c r="AT114" s="798"/>
      <c r="AU114" s="901"/>
      <c r="AV114" s="902"/>
      <c r="AW114" s="902"/>
      <c r="AX114" s="902"/>
      <c r="AY114" s="902"/>
      <c r="AZ114" s="787" t="s">
        <v>395</v>
      </c>
      <c r="BA114" s="724"/>
      <c r="BB114" s="724"/>
      <c r="BC114" s="724"/>
      <c r="BD114" s="724"/>
      <c r="BE114" s="724"/>
      <c r="BF114" s="724"/>
      <c r="BG114" s="724"/>
      <c r="BH114" s="724"/>
      <c r="BI114" s="724"/>
      <c r="BJ114" s="724"/>
      <c r="BK114" s="724"/>
      <c r="BL114" s="724"/>
      <c r="BM114" s="724"/>
      <c r="BN114" s="724"/>
      <c r="BO114" s="724"/>
      <c r="BP114" s="725"/>
      <c r="BQ114" s="788">
        <v>493694</v>
      </c>
      <c r="BR114" s="789"/>
      <c r="BS114" s="789"/>
      <c r="BT114" s="789"/>
      <c r="BU114" s="789"/>
      <c r="BV114" s="789">
        <v>648060</v>
      </c>
      <c r="BW114" s="789"/>
      <c r="BX114" s="789"/>
      <c r="BY114" s="789"/>
      <c r="BZ114" s="789"/>
      <c r="CA114" s="789">
        <v>532264</v>
      </c>
      <c r="CB114" s="789"/>
      <c r="CC114" s="789"/>
      <c r="CD114" s="789"/>
      <c r="CE114" s="789"/>
      <c r="CF114" s="847">
        <v>11.7</v>
      </c>
      <c r="CG114" s="848"/>
      <c r="CH114" s="848"/>
      <c r="CI114" s="848"/>
      <c r="CJ114" s="848"/>
      <c r="CK114" s="896"/>
      <c r="CL114" s="793"/>
      <c r="CM114" s="787" t="s">
        <v>396</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64</v>
      </c>
      <c r="DH114" s="752"/>
      <c r="DI114" s="752"/>
      <c r="DJ114" s="752"/>
      <c r="DK114" s="753"/>
      <c r="DL114" s="754" t="s">
        <v>64</v>
      </c>
      <c r="DM114" s="752"/>
      <c r="DN114" s="752"/>
      <c r="DO114" s="752"/>
      <c r="DP114" s="753"/>
      <c r="DQ114" s="754" t="s">
        <v>64</v>
      </c>
      <c r="DR114" s="752"/>
      <c r="DS114" s="752"/>
      <c r="DT114" s="752"/>
      <c r="DU114" s="753"/>
      <c r="DV114" s="796" t="s">
        <v>64</v>
      </c>
      <c r="DW114" s="797"/>
      <c r="DX114" s="797"/>
      <c r="DY114" s="797"/>
      <c r="DZ114" s="798"/>
    </row>
    <row r="115" spans="1:130" s="93" customFormat="1" ht="26.25" customHeight="1" x14ac:dyDescent="0.15">
      <c r="A115" s="883"/>
      <c r="B115" s="884"/>
      <c r="C115" s="724" t="s">
        <v>397</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87">
        <v>12518</v>
      </c>
      <c r="AB115" s="888"/>
      <c r="AC115" s="888"/>
      <c r="AD115" s="888"/>
      <c r="AE115" s="889"/>
      <c r="AF115" s="890">
        <v>9392</v>
      </c>
      <c r="AG115" s="888"/>
      <c r="AH115" s="888"/>
      <c r="AI115" s="888"/>
      <c r="AJ115" s="889"/>
      <c r="AK115" s="890">
        <v>1289</v>
      </c>
      <c r="AL115" s="888"/>
      <c r="AM115" s="888"/>
      <c r="AN115" s="888"/>
      <c r="AO115" s="889"/>
      <c r="AP115" s="891">
        <v>0</v>
      </c>
      <c r="AQ115" s="892"/>
      <c r="AR115" s="892"/>
      <c r="AS115" s="892"/>
      <c r="AT115" s="893"/>
      <c r="AU115" s="901"/>
      <c r="AV115" s="902"/>
      <c r="AW115" s="902"/>
      <c r="AX115" s="902"/>
      <c r="AY115" s="902"/>
      <c r="AZ115" s="787" t="s">
        <v>398</v>
      </c>
      <c r="BA115" s="724"/>
      <c r="BB115" s="724"/>
      <c r="BC115" s="724"/>
      <c r="BD115" s="724"/>
      <c r="BE115" s="724"/>
      <c r="BF115" s="724"/>
      <c r="BG115" s="724"/>
      <c r="BH115" s="724"/>
      <c r="BI115" s="724"/>
      <c r="BJ115" s="724"/>
      <c r="BK115" s="724"/>
      <c r="BL115" s="724"/>
      <c r="BM115" s="724"/>
      <c r="BN115" s="724"/>
      <c r="BO115" s="724"/>
      <c r="BP115" s="725"/>
      <c r="BQ115" s="788" t="s">
        <v>64</v>
      </c>
      <c r="BR115" s="789"/>
      <c r="BS115" s="789"/>
      <c r="BT115" s="789"/>
      <c r="BU115" s="789"/>
      <c r="BV115" s="789" t="s">
        <v>64</v>
      </c>
      <c r="BW115" s="789"/>
      <c r="BX115" s="789"/>
      <c r="BY115" s="789"/>
      <c r="BZ115" s="789"/>
      <c r="CA115" s="789" t="s">
        <v>64</v>
      </c>
      <c r="CB115" s="789"/>
      <c r="CC115" s="789"/>
      <c r="CD115" s="789"/>
      <c r="CE115" s="789"/>
      <c r="CF115" s="847" t="s">
        <v>64</v>
      </c>
      <c r="CG115" s="848"/>
      <c r="CH115" s="848"/>
      <c r="CI115" s="848"/>
      <c r="CJ115" s="848"/>
      <c r="CK115" s="896"/>
      <c r="CL115" s="793"/>
      <c r="CM115" s="787" t="s">
        <v>399</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v>8917</v>
      </c>
      <c r="DH115" s="752"/>
      <c r="DI115" s="752"/>
      <c r="DJ115" s="752"/>
      <c r="DK115" s="753"/>
      <c r="DL115" s="754">
        <v>7643</v>
      </c>
      <c r="DM115" s="752"/>
      <c r="DN115" s="752"/>
      <c r="DO115" s="752"/>
      <c r="DP115" s="753"/>
      <c r="DQ115" s="754">
        <v>6369</v>
      </c>
      <c r="DR115" s="752"/>
      <c r="DS115" s="752"/>
      <c r="DT115" s="752"/>
      <c r="DU115" s="753"/>
      <c r="DV115" s="796">
        <v>0.1</v>
      </c>
      <c r="DW115" s="797"/>
      <c r="DX115" s="797"/>
      <c r="DY115" s="797"/>
      <c r="DZ115" s="798"/>
    </row>
    <row r="116" spans="1:130" s="93" customFormat="1" ht="26.25" customHeight="1" x14ac:dyDescent="0.15">
      <c r="A116" s="885"/>
      <c r="B116" s="886"/>
      <c r="C116" s="811" t="s">
        <v>400</v>
      </c>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2"/>
      <c r="AA116" s="751" t="s">
        <v>64</v>
      </c>
      <c r="AB116" s="752"/>
      <c r="AC116" s="752"/>
      <c r="AD116" s="752"/>
      <c r="AE116" s="753"/>
      <c r="AF116" s="754" t="s">
        <v>64</v>
      </c>
      <c r="AG116" s="752"/>
      <c r="AH116" s="752"/>
      <c r="AI116" s="752"/>
      <c r="AJ116" s="753"/>
      <c r="AK116" s="754" t="s">
        <v>64</v>
      </c>
      <c r="AL116" s="752"/>
      <c r="AM116" s="752"/>
      <c r="AN116" s="752"/>
      <c r="AO116" s="753"/>
      <c r="AP116" s="796" t="s">
        <v>64</v>
      </c>
      <c r="AQ116" s="797"/>
      <c r="AR116" s="797"/>
      <c r="AS116" s="797"/>
      <c r="AT116" s="798"/>
      <c r="AU116" s="901"/>
      <c r="AV116" s="902"/>
      <c r="AW116" s="902"/>
      <c r="AX116" s="902"/>
      <c r="AY116" s="902"/>
      <c r="AZ116" s="835" t="s">
        <v>401</v>
      </c>
      <c r="BA116" s="836"/>
      <c r="BB116" s="836"/>
      <c r="BC116" s="836"/>
      <c r="BD116" s="836"/>
      <c r="BE116" s="836"/>
      <c r="BF116" s="836"/>
      <c r="BG116" s="836"/>
      <c r="BH116" s="836"/>
      <c r="BI116" s="836"/>
      <c r="BJ116" s="836"/>
      <c r="BK116" s="836"/>
      <c r="BL116" s="836"/>
      <c r="BM116" s="836"/>
      <c r="BN116" s="836"/>
      <c r="BO116" s="836"/>
      <c r="BP116" s="837"/>
      <c r="BQ116" s="788" t="s">
        <v>64</v>
      </c>
      <c r="BR116" s="789"/>
      <c r="BS116" s="789"/>
      <c r="BT116" s="789"/>
      <c r="BU116" s="789"/>
      <c r="BV116" s="789" t="s">
        <v>64</v>
      </c>
      <c r="BW116" s="789"/>
      <c r="BX116" s="789"/>
      <c r="BY116" s="789"/>
      <c r="BZ116" s="789"/>
      <c r="CA116" s="789" t="s">
        <v>64</v>
      </c>
      <c r="CB116" s="789"/>
      <c r="CC116" s="789"/>
      <c r="CD116" s="789"/>
      <c r="CE116" s="789"/>
      <c r="CF116" s="847" t="s">
        <v>64</v>
      </c>
      <c r="CG116" s="848"/>
      <c r="CH116" s="848"/>
      <c r="CI116" s="848"/>
      <c r="CJ116" s="848"/>
      <c r="CK116" s="896"/>
      <c r="CL116" s="793"/>
      <c r="CM116" s="787" t="s">
        <v>402</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v>7934</v>
      </c>
      <c r="DH116" s="752"/>
      <c r="DI116" s="752"/>
      <c r="DJ116" s="752"/>
      <c r="DK116" s="753"/>
      <c r="DL116" s="754" t="s">
        <v>64</v>
      </c>
      <c r="DM116" s="752"/>
      <c r="DN116" s="752"/>
      <c r="DO116" s="752"/>
      <c r="DP116" s="753"/>
      <c r="DQ116" s="754" t="s">
        <v>64</v>
      </c>
      <c r="DR116" s="752"/>
      <c r="DS116" s="752"/>
      <c r="DT116" s="752"/>
      <c r="DU116" s="753"/>
      <c r="DV116" s="796" t="s">
        <v>64</v>
      </c>
      <c r="DW116" s="797"/>
      <c r="DX116" s="797"/>
      <c r="DY116" s="797"/>
      <c r="DZ116" s="798"/>
    </row>
    <row r="117" spans="1:130" s="93" customFormat="1" ht="26.25" customHeight="1" x14ac:dyDescent="0.15">
      <c r="A117" s="867" t="s">
        <v>119</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49" t="s">
        <v>403</v>
      </c>
      <c r="Z117" s="869"/>
      <c r="AA117" s="874">
        <v>663187</v>
      </c>
      <c r="AB117" s="875"/>
      <c r="AC117" s="875"/>
      <c r="AD117" s="875"/>
      <c r="AE117" s="876"/>
      <c r="AF117" s="877">
        <v>666501</v>
      </c>
      <c r="AG117" s="875"/>
      <c r="AH117" s="875"/>
      <c r="AI117" s="875"/>
      <c r="AJ117" s="876"/>
      <c r="AK117" s="877">
        <v>659326</v>
      </c>
      <c r="AL117" s="875"/>
      <c r="AM117" s="875"/>
      <c r="AN117" s="875"/>
      <c r="AO117" s="876"/>
      <c r="AP117" s="878"/>
      <c r="AQ117" s="879"/>
      <c r="AR117" s="879"/>
      <c r="AS117" s="879"/>
      <c r="AT117" s="880"/>
      <c r="AU117" s="901"/>
      <c r="AV117" s="902"/>
      <c r="AW117" s="902"/>
      <c r="AX117" s="902"/>
      <c r="AY117" s="902"/>
      <c r="AZ117" s="835" t="s">
        <v>404</v>
      </c>
      <c r="BA117" s="836"/>
      <c r="BB117" s="836"/>
      <c r="BC117" s="836"/>
      <c r="BD117" s="836"/>
      <c r="BE117" s="836"/>
      <c r="BF117" s="836"/>
      <c r="BG117" s="836"/>
      <c r="BH117" s="836"/>
      <c r="BI117" s="836"/>
      <c r="BJ117" s="836"/>
      <c r="BK117" s="836"/>
      <c r="BL117" s="836"/>
      <c r="BM117" s="836"/>
      <c r="BN117" s="836"/>
      <c r="BO117" s="836"/>
      <c r="BP117" s="837"/>
      <c r="BQ117" s="788" t="s">
        <v>64</v>
      </c>
      <c r="BR117" s="789"/>
      <c r="BS117" s="789"/>
      <c r="BT117" s="789"/>
      <c r="BU117" s="789"/>
      <c r="BV117" s="789" t="s">
        <v>64</v>
      </c>
      <c r="BW117" s="789"/>
      <c r="BX117" s="789"/>
      <c r="BY117" s="789"/>
      <c r="BZ117" s="789"/>
      <c r="CA117" s="789" t="s">
        <v>64</v>
      </c>
      <c r="CB117" s="789"/>
      <c r="CC117" s="789"/>
      <c r="CD117" s="789"/>
      <c r="CE117" s="789"/>
      <c r="CF117" s="847" t="s">
        <v>64</v>
      </c>
      <c r="CG117" s="848"/>
      <c r="CH117" s="848"/>
      <c r="CI117" s="848"/>
      <c r="CJ117" s="848"/>
      <c r="CK117" s="896"/>
      <c r="CL117" s="793"/>
      <c r="CM117" s="787" t="s">
        <v>405</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64</v>
      </c>
      <c r="DH117" s="752"/>
      <c r="DI117" s="752"/>
      <c r="DJ117" s="752"/>
      <c r="DK117" s="753"/>
      <c r="DL117" s="754" t="s">
        <v>64</v>
      </c>
      <c r="DM117" s="752"/>
      <c r="DN117" s="752"/>
      <c r="DO117" s="752"/>
      <c r="DP117" s="753"/>
      <c r="DQ117" s="754" t="s">
        <v>64</v>
      </c>
      <c r="DR117" s="752"/>
      <c r="DS117" s="752"/>
      <c r="DT117" s="752"/>
      <c r="DU117" s="753"/>
      <c r="DV117" s="796" t="s">
        <v>64</v>
      </c>
      <c r="DW117" s="797"/>
      <c r="DX117" s="797"/>
      <c r="DY117" s="797"/>
      <c r="DZ117" s="798"/>
    </row>
    <row r="118" spans="1:130" s="93" customFormat="1" ht="26.25" customHeight="1" x14ac:dyDescent="0.15">
      <c r="A118" s="867" t="s">
        <v>378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376</v>
      </c>
      <c r="AB118" s="868"/>
      <c r="AC118" s="868"/>
      <c r="AD118" s="868"/>
      <c r="AE118" s="869"/>
      <c r="AF118" s="870" t="s">
        <v>238</v>
      </c>
      <c r="AG118" s="868"/>
      <c r="AH118" s="868"/>
      <c r="AI118" s="868"/>
      <c r="AJ118" s="869"/>
      <c r="AK118" s="870" t="s">
        <v>237</v>
      </c>
      <c r="AL118" s="868"/>
      <c r="AM118" s="868"/>
      <c r="AN118" s="868"/>
      <c r="AO118" s="869"/>
      <c r="AP118" s="871" t="s">
        <v>377</v>
      </c>
      <c r="AQ118" s="872"/>
      <c r="AR118" s="872"/>
      <c r="AS118" s="872"/>
      <c r="AT118" s="873"/>
      <c r="AU118" s="901"/>
      <c r="AV118" s="902"/>
      <c r="AW118" s="902"/>
      <c r="AX118" s="902"/>
      <c r="AY118" s="902"/>
      <c r="AZ118" s="810" t="s">
        <v>406</v>
      </c>
      <c r="BA118" s="811"/>
      <c r="BB118" s="811"/>
      <c r="BC118" s="811"/>
      <c r="BD118" s="811"/>
      <c r="BE118" s="811"/>
      <c r="BF118" s="811"/>
      <c r="BG118" s="811"/>
      <c r="BH118" s="811"/>
      <c r="BI118" s="811"/>
      <c r="BJ118" s="811"/>
      <c r="BK118" s="811"/>
      <c r="BL118" s="811"/>
      <c r="BM118" s="811"/>
      <c r="BN118" s="811"/>
      <c r="BO118" s="811"/>
      <c r="BP118" s="812"/>
      <c r="BQ118" s="851" t="s">
        <v>64</v>
      </c>
      <c r="BR118" s="817"/>
      <c r="BS118" s="817"/>
      <c r="BT118" s="817"/>
      <c r="BU118" s="817"/>
      <c r="BV118" s="817" t="s">
        <v>64</v>
      </c>
      <c r="BW118" s="817"/>
      <c r="BX118" s="817"/>
      <c r="BY118" s="817"/>
      <c r="BZ118" s="817"/>
      <c r="CA118" s="817" t="s">
        <v>64</v>
      </c>
      <c r="CB118" s="817"/>
      <c r="CC118" s="817"/>
      <c r="CD118" s="817"/>
      <c r="CE118" s="817"/>
      <c r="CF118" s="847" t="s">
        <v>64</v>
      </c>
      <c r="CG118" s="848"/>
      <c r="CH118" s="848"/>
      <c r="CI118" s="848"/>
      <c r="CJ118" s="848"/>
      <c r="CK118" s="896"/>
      <c r="CL118" s="793"/>
      <c r="CM118" s="787" t="s">
        <v>407</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64</v>
      </c>
      <c r="DH118" s="752"/>
      <c r="DI118" s="752"/>
      <c r="DJ118" s="752"/>
      <c r="DK118" s="753"/>
      <c r="DL118" s="754" t="s">
        <v>64</v>
      </c>
      <c r="DM118" s="752"/>
      <c r="DN118" s="752"/>
      <c r="DO118" s="752"/>
      <c r="DP118" s="753"/>
      <c r="DQ118" s="754" t="s">
        <v>64</v>
      </c>
      <c r="DR118" s="752"/>
      <c r="DS118" s="752"/>
      <c r="DT118" s="752"/>
      <c r="DU118" s="753"/>
      <c r="DV118" s="796" t="s">
        <v>64</v>
      </c>
      <c r="DW118" s="797"/>
      <c r="DX118" s="797"/>
      <c r="DY118" s="797"/>
      <c r="DZ118" s="798"/>
    </row>
    <row r="119" spans="1:130" s="93" customFormat="1" ht="26.25" customHeight="1" x14ac:dyDescent="0.15">
      <c r="A119" s="790" t="s">
        <v>382</v>
      </c>
      <c r="B119" s="791"/>
      <c r="C119" s="832" t="s">
        <v>383</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860" t="s">
        <v>64</v>
      </c>
      <c r="AB119" s="861"/>
      <c r="AC119" s="861"/>
      <c r="AD119" s="861"/>
      <c r="AE119" s="862"/>
      <c r="AF119" s="863" t="s">
        <v>64</v>
      </c>
      <c r="AG119" s="861"/>
      <c r="AH119" s="861"/>
      <c r="AI119" s="861"/>
      <c r="AJ119" s="862"/>
      <c r="AK119" s="863" t="s">
        <v>64</v>
      </c>
      <c r="AL119" s="861"/>
      <c r="AM119" s="861"/>
      <c r="AN119" s="861"/>
      <c r="AO119" s="862"/>
      <c r="AP119" s="864" t="s">
        <v>64</v>
      </c>
      <c r="AQ119" s="865"/>
      <c r="AR119" s="865"/>
      <c r="AS119" s="865"/>
      <c r="AT119" s="866"/>
      <c r="AU119" s="903"/>
      <c r="AV119" s="904"/>
      <c r="AW119" s="904"/>
      <c r="AX119" s="904"/>
      <c r="AY119" s="904"/>
      <c r="AZ119" s="115" t="s">
        <v>119</v>
      </c>
      <c r="BA119" s="115"/>
      <c r="BB119" s="115"/>
      <c r="BC119" s="115"/>
      <c r="BD119" s="115"/>
      <c r="BE119" s="115"/>
      <c r="BF119" s="115"/>
      <c r="BG119" s="115"/>
      <c r="BH119" s="115"/>
      <c r="BI119" s="115"/>
      <c r="BJ119" s="115"/>
      <c r="BK119" s="115"/>
      <c r="BL119" s="115"/>
      <c r="BM119" s="115"/>
      <c r="BN119" s="115"/>
      <c r="BO119" s="849" t="s">
        <v>408</v>
      </c>
      <c r="BP119" s="850"/>
      <c r="BQ119" s="851">
        <v>7706100</v>
      </c>
      <c r="BR119" s="817"/>
      <c r="BS119" s="817"/>
      <c r="BT119" s="817"/>
      <c r="BU119" s="817"/>
      <c r="BV119" s="817">
        <v>7547723</v>
      </c>
      <c r="BW119" s="817"/>
      <c r="BX119" s="817"/>
      <c r="BY119" s="817"/>
      <c r="BZ119" s="817"/>
      <c r="CA119" s="817">
        <v>6836709</v>
      </c>
      <c r="CB119" s="817"/>
      <c r="CC119" s="817"/>
      <c r="CD119" s="817"/>
      <c r="CE119" s="817"/>
      <c r="CF119" s="720"/>
      <c r="CG119" s="721"/>
      <c r="CH119" s="721"/>
      <c r="CI119" s="721"/>
      <c r="CJ119" s="806"/>
      <c r="CK119" s="897"/>
      <c r="CL119" s="795"/>
      <c r="CM119" s="810" t="s">
        <v>409</v>
      </c>
      <c r="CN119" s="811"/>
      <c r="CO119" s="811"/>
      <c r="CP119" s="811"/>
      <c r="CQ119" s="811"/>
      <c r="CR119" s="811"/>
      <c r="CS119" s="811"/>
      <c r="CT119" s="811"/>
      <c r="CU119" s="811"/>
      <c r="CV119" s="811"/>
      <c r="CW119" s="811"/>
      <c r="CX119" s="811"/>
      <c r="CY119" s="811"/>
      <c r="CZ119" s="811"/>
      <c r="DA119" s="811"/>
      <c r="DB119" s="811"/>
      <c r="DC119" s="811"/>
      <c r="DD119" s="811"/>
      <c r="DE119" s="811"/>
      <c r="DF119" s="812"/>
      <c r="DG119" s="735" t="s">
        <v>64</v>
      </c>
      <c r="DH119" s="736"/>
      <c r="DI119" s="736"/>
      <c r="DJ119" s="736"/>
      <c r="DK119" s="737"/>
      <c r="DL119" s="738" t="s">
        <v>64</v>
      </c>
      <c r="DM119" s="736"/>
      <c r="DN119" s="736"/>
      <c r="DO119" s="736"/>
      <c r="DP119" s="737"/>
      <c r="DQ119" s="738" t="s">
        <v>64</v>
      </c>
      <c r="DR119" s="736"/>
      <c r="DS119" s="736"/>
      <c r="DT119" s="736"/>
      <c r="DU119" s="737"/>
      <c r="DV119" s="820" t="s">
        <v>64</v>
      </c>
      <c r="DW119" s="821"/>
      <c r="DX119" s="821"/>
      <c r="DY119" s="821"/>
      <c r="DZ119" s="822"/>
    </row>
    <row r="120" spans="1:130" s="93" customFormat="1" ht="26.25" customHeight="1" x14ac:dyDescent="0.15">
      <c r="A120" s="792"/>
      <c r="B120" s="793"/>
      <c r="C120" s="787" t="s">
        <v>386</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64</v>
      </c>
      <c r="AB120" s="752"/>
      <c r="AC120" s="752"/>
      <c r="AD120" s="752"/>
      <c r="AE120" s="753"/>
      <c r="AF120" s="754" t="s">
        <v>64</v>
      </c>
      <c r="AG120" s="752"/>
      <c r="AH120" s="752"/>
      <c r="AI120" s="752"/>
      <c r="AJ120" s="753"/>
      <c r="AK120" s="754" t="s">
        <v>64</v>
      </c>
      <c r="AL120" s="752"/>
      <c r="AM120" s="752"/>
      <c r="AN120" s="752"/>
      <c r="AO120" s="753"/>
      <c r="AP120" s="796" t="s">
        <v>64</v>
      </c>
      <c r="AQ120" s="797"/>
      <c r="AR120" s="797"/>
      <c r="AS120" s="797"/>
      <c r="AT120" s="798"/>
      <c r="AU120" s="852" t="s">
        <v>410</v>
      </c>
      <c r="AV120" s="853"/>
      <c r="AW120" s="853"/>
      <c r="AX120" s="853"/>
      <c r="AY120" s="854"/>
      <c r="AZ120" s="832" t="s">
        <v>411</v>
      </c>
      <c r="BA120" s="780"/>
      <c r="BB120" s="780"/>
      <c r="BC120" s="780"/>
      <c r="BD120" s="780"/>
      <c r="BE120" s="780"/>
      <c r="BF120" s="780"/>
      <c r="BG120" s="780"/>
      <c r="BH120" s="780"/>
      <c r="BI120" s="780"/>
      <c r="BJ120" s="780"/>
      <c r="BK120" s="780"/>
      <c r="BL120" s="780"/>
      <c r="BM120" s="780"/>
      <c r="BN120" s="780"/>
      <c r="BO120" s="780"/>
      <c r="BP120" s="781"/>
      <c r="BQ120" s="833">
        <v>1180604</v>
      </c>
      <c r="BR120" s="814"/>
      <c r="BS120" s="814"/>
      <c r="BT120" s="814"/>
      <c r="BU120" s="814"/>
      <c r="BV120" s="814">
        <v>1251569</v>
      </c>
      <c r="BW120" s="814"/>
      <c r="BX120" s="814"/>
      <c r="BY120" s="814"/>
      <c r="BZ120" s="814"/>
      <c r="CA120" s="814">
        <v>1420205</v>
      </c>
      <c r="CB120" s="814"/>
      <c r="CC120" s="814"/>
      <c r="CD120" s="814"/>
      <c r="CE120" s="814"/>
      <c r="CF120" s="838">
        <v>31.2</v>
      </c>
      <c r="CG120" s="839"/>
      <c r="CH120" s="839"/>
      <c r="CI120" s="839"/>
      <c r="CJ120" s="839"/>
      <c r="CK120" s="840" t="s">
        <v>412</v>
      </c>
      <c r="CL120" s="824"/>
      <c r="CM120" s="824"/>
      <c r="CN120" s="824"/>
      <c r="CO120" s="825"/>
      <c r="CP120" s="844" t="s">
        <v>341</v>
      </c>
      <c r="CQ120" s="845"/>
      <c r="CR120" s="845"/>
      <c r="CS120" s="845"/>
      <c r="CT120" s="845"/>
      <c r="CU120" s="845"/>
      <c r="CV120" s="845"/>
      <c r="CW120" s="845"/>
      <c r="CX120" s="845"/>
      <c r="CY120" s="845"/>
      <c r="CZ120" s="845"/>
      <c r="DA120" s="845"/>
      <c r="DB120" s="845"/>
      <c r="DC120" s="845"/>
      <c r="DD120" s="845"/>
      <c r="DE120" s="845"/>
      <c r="DF120" s="846"/>
      <c r="DG120" s="833">
        <v>3574683</v>
      </c>
      <c r="DH120" s="814"/>
      <c r="DI120" s="814"/>
      <c r="DJ120" s="814"/>
      <c r="DK120" s="814"/>
      <c r="DL120" s="814">
        <v>3505178</v>
      </c>
      <c r="DM120" s="814"/>
      <c r="DN120" s="814"/>
      <c r="DO120" s="814"/>
      <c r="DP120" s="814"/>
      <c r="DQ120" s="814">
        <v>3188091</v>
      </c>
      <c r="DR120" s="814"/>
      <c r="DS120" s="814"/>
      <c r="DT120" s="814"/>
      <c r="DU120" s="814"/>
      <c r="DV120" s="815">
        <v>70</v>
      </c>
      <c r="DW120" s="815"/>
      <c r="DX120" s="815"/>
      <c r="DY120" s="815"/>
      <c r="DZ120" s="816"/>
    </row>
    <row r="121" spans="1:130" s="93" customFormat="1" ht="26.25" customHeight="1" x14ac:dyDescent="0.15">
      <c r="A121" s="792"/>
      <c r="B121" s="793"/>
      <c r="C121" s="835" t="s">
        <v>413</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51" t="s">
        <v>64</v>
      </c>
      <c r="AB121" s="752"/>
      <c r="AC121" s="752"/>
      <c r="AD121" s="752"/>
      <c r="AE121" s="753"/>
      <c r="AF121" s="754" t="s">
        <v>64</v>
      </c>
      <c r="AG121" s="752"/>
      <c r="AH121" s="752"/>
      <c r="AI121" s="752"/>
      <c r="AJ121" s="753"/>
      <c r="AK121" s="754" t="s">
        <v>64</v>
      </c>
      <c r="AL121" s="752"/>
      <c r="AM121" s="752"/>
      <c r="AN121" s="752"/>
      <c r="AO121" s="753"/>
      <c r="AP121" s="796" t="s">
        <v>64</v>
      </c>
      <c r="AQ121" s="797"/>
      <c r="AR121" s="797"/>
      <c r="AS121" s="797"/>
      <c r="AT121" s="798"/>
      <c r="AU121" s="855"/>
      <c r="AV121" s="856"/>
      <c r="AW121" s="856"/>
      <c r="AX121" s="856"/>
      <c r="AY121" s="857"/>
      <c r="AZ121" s="787" t="s">
        <v>414</v>
      </c>
      <c r="BA121" s="724"/>
      <c r="BB121" s="724"/>
      <c r="BC121" s="724"/>
      <c r="BD121" s="724"/>
      <c r="BE121" s="724"/>
      <c r="BF121" s="724"/>
      <c r="BG121" s="724"/>
      <c r="BH121" s="724"/>
      <c r="BI121" s="724"/>
      <c r="BJ121" s="724"/>
      <c r="BK121" s="724"/>
      <c r="BL121" s="724"/>
      <c r="BM121" s="724"/>
      <c r="BN121" s="724"/>
      <c r="BO121" s="724"/>
      <c r="BP121" s="725"/>
      <c r="BQ121" s="788" t="s">
        <v>64</v>
      </c>
      <c r="BR121" s="789"/>
      <c r="BS121" s="789"/>
      <c r="BT121" s="789"/>
      <c r="BU121" s="789"/>
      <c r="BV121" s="789" t="s">
        <v>64</v>
      </c>
      <c r="BW121" s="789"/>
      <c r="BX121" s="789"/>
      <c r="BY121" s="789"/>
      <c r="BZ121" s="789"/>
      <c r="CA121" s="789" t="s">
        <v>64</v>
      </c>
      <c r="CB121" s="789"/>
      <c r="CC121" s="789"/>
      <c r="CD121" s="789"/>
      <c r="CE121" s="789"/>
      <c r="CF121" s="847" t="s">
        <v>64</v>
      </c>
      <c r="CG121" s="848"/>
      <c r="CH121" s="848"/>
      <c r="CI121" s="848"/>
      <c r="CJ121" s="848"/>
      <c r="CK121" s="841"/>
      <c r="CL121" s="827"/>
      <c r="CM121" s="827"/>
      <c r="CN121" s="827"/>
      <c r="CO121" s="828"/>
      <c r="CP121" s="807" t="s">
        <v>415</v>
      </c>
      <c r="CQ121" s="808"/>
      <c r="CR121" s="808"/>
      <c r="CS121" s="808"/>
      <c r="CT121" s="808"/>
      <c r="CU121" s="808"/>
      <c r="CV121" s="808"/>
      <c r="CW121" s="808"/>
      <c r="CX121" s="808"/>
      <c r="CY121" s="808"/>
      <c r="CZ121" s="808"/>
      <c r="DA121" s="808"/>
      <c r="DB121" s="808"/>
      <c r="DC121" s="808"/>
      <c r="DD121" s="808"/>
      <c r="DE121" s="808"/>
      <c r="DF121" s="809"/>
      <c r="DG121" s="788">
        <v>47857</v>
      </c>
      <c r="DH121" s="789"/>
      <c r="DI121" s="789"/>
      <c r="DJ121" s="789"/>
      <c r="DK121" s="789"/>
      <c r="DL121" s="789">
        <v>40584</v>
      </c>
      <c r="DM121" s="789"/>
      <c r="DN121" s="789"/>
      <c r="DO121" s="789"/>
      <c r="DP121" s="789"/>
      <c r="DQ121" s="789">
        <v>33044</v>
      </c>
      <c r="DR121" s="789"/>
      <c r="DS121" s="789"/>
      <c r="DT121" s="789"/>
      <c r="DU121" s="789"/>
      <c r="DV121" s="766">
        <v>0.7</v>
      </c>
      <c r="DW121" s="766"/>
      <c r="DX121" s="766"/>
      <c r="DY121" s="766"/>
      <c r="DZ121" s="767"/>
    </row>
    <row r="122" spans="1:130" s="93" customFormat="1" ht="26.25" customHeight="1" x14ac:dyDescent="0.15">
      <c r="A122" s="792"/>
      <c r="B122" s="793"/>
      <c r="C122" s="787" t="s">
        <v>396</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64</v>
      </c>
      <c r="AB122" s="752"/>
      <c r="AC122" s="752"/>
      <c r="AD122" s="752"/>
      <c r="AE122" s="753"/>
      <c r="AF122" s="754" t="s">
        <v>64</v>
      </c>
      <c r="AG122" s="752"/>
      <c r="AH122" s="752"/>
      <c r="AI122" s="752"/>
      <c r="AJ122" s="753"/>
      <c r="AK122" s="754" t="s">
        <v>64</v>
      </c>
      <c r="AL122" s="752"/>
      <c r="AM122" s="752"/>
      <c r="AN122" s="752"/>
      <c r="AO122" s="753"/>
      <c r="AP122" s="796" t="s">
        <v>64</v>
      </c>
      <c r="AQ122" s="797"/>
      <c r="AR122" s="797"/>
      <c r="AS122" s="797"/>
      <c r="AT122" s="798"/>
      <c r="AU122" s="855"/>
      <c r="AV122" s="856"/>
      <c r="AW122" s="856"/>
      <c r="AX122" s="856"/>
      <c r="AY122" s="857"/>
      <c r="AZ122" s="810" t="s">
        <v>416</v>
      </c>
      <c r="BA122" s="811"/>
      <c r="BB122" s="811"/>
      <c r="BC122" s="811"/>
      <c r="BD122" s="811"/>
      <c r="BE122" s="811"/>
      <c r="BF122" s="811"/>
      <c r="BG122" s="811"/>
      <c r="BH122" s="811"/>
      <c r="BI122" s="811"/>
      <c r="BJ122" s="811"/>
      <c r="BK122" s="811"/>
      <c r="BL122" s="811"/>
      <c r="BM122" s="811"/>
      <c r="BN122" s="811"/>
      <c r="BO122" s="811"/>
      <c r="BP122" s="812"/>
      <c r="BQ122" s="851">
        <v>4661083</v>
      </c>
      <c r="BR122" s="817"/>
      <c r="BS122" s="817"/>
      <c r="BT122" s="817"/>
      <c r="BU122" s="817"/>
      <c r="BV122" s="817">
        <v>4330372</v>
      </c>
      <c r="BW122" s="817"/>
      <c r="BX122" s="817"/>
      <c r="BY122" s="817"/>
      <c r="BZ122" s="817"/>
      <c r="CA122" s="817">
        <v>3940400</v>
      </c>
      <c r="CB122" s="817"/>
      <c r="CC122" s="817"/>
      <c r="CD122" s="817"/>
      <c r="CE122" s="817"/>
      <c r="CF122" s="818">
        <v>86.5</v>
      </c>
      <c r="CG122" s="819"/>
      <c r="CH122" s="819"/>
      <c r="CI122" s="819"/>
      <c r="CJ122" s="819"/>
      <c r="CK122" s="841"/>
      <c r="CL122" s="827"/>
      <c r="CM122" s="827"/>
      <c r="CN122" s="827"/>
      <c r="CO122" s="828"/>
      <c r="CP122" s="807" t="s">
        <v>343</v>
      </c>
      <c r="CQ122" s="808"/>
      <c r="CR122" s="808"/>
      <c r="CS122" s="808"/>
      <c r="CT122" s="808"/>
      <c r="CU122" s="808"/>
      <c r="CV122" s="808"/>
      <c r="CW122" s="808"/>
      <c r="CX122" s="808"/>
      <c r="CY122" s="808"/>
      <c r="CZ122" s="808"/>
      <c r="DA122" s="808"/>
      <c r="DB122" s="808"/>
      <c r="DC122" s="808"/>
      <c r="DD122" s="808"/>
      <c r="DE122" s="808"/>
      <c r="DF122" s="809"/>
      <c r="DG122" s="788">
        <v>15268</v>
      </c>
      <c r="DH122" s="789"/>
      <c r="DI122" s="789"/>
      <c r="DJ122" s="789"/>
      <c r="DK122" s="789"/>
      <c r="DL122" s="789">
        <v>11215</v>
      </c>
      <c r="DM122" s="789"/>
      <c r="DN122" s="789"/>
      <c r="DO122" s="789"/>
      <c r="DP122" s="789"/>
      <c r="DQ122" s="789">
        <v>5735</v>
      </c>
      <c r="DR122" s="789"/>
      <c r="DS122" s="789"/>
      <c r="DT122" s="789"/>
      <c r="DU122" s="789"/>
      <c r="DV122" s="766">
        <v>0.1</v>
      </c>
      <c r="DW122" s="766"/>
      <c r="DX122" s="766"/>
      <c r="DY122" s="766"/>
      <c r="DZ122" s="767"/>
    </row>
    <row r="123" spans="1:130" s="93" customFormat="1" ht="26.25" customHeight="1" x14ac:dyDescent="0.15">
      <c r="A123" s="792"/>
      <c r="B123" s="793"/>
      <c r="C123" s="787" t="s">
        <v>402</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t="s">
        <v>64</v>
      </c>
      <c r="AB123" s="752"/>
      <c r="AC123" s="752"/>
      <c r="AD123" s="752"/>
      <c r="AE123" s="753"/>
      <c r="AF123" s="754" t="s">
        <v>64</v>
      </c>
      <c r="AG123" s="752"/>
      <c r="AH123" s="752"/>
      <c r="AI123" s="752"/>
      <c r="AJ123" s="753"/>
      <c r="AK123" s="754" t="s">
        <v>64</v>
      </c>
      <c r="AL123" s="752"/>
      <c r="AM123" s="752"/>
      <c r="AN123" s="752"/>
      <c r="AO123" s="753"/>
      <c r="AP123" s="796" t="s">
        <v>64</v>
      </c>
      <c r="AQ123" s="797"/>
      <c r="AR123" s="797"/>
      <c r="AS123" s="797"/>
      <c r="AT123" s="798"/>
      <c r="AU123" s="858"/>
      <c r="AV123" s="859"/>
      <c r="AW123" s="859"/>
      <c r="AX123" s="859"/>
      <c r="AY123" s="859"/>
      <c r="AZ123" s="115" t="s">
        <v>119</v>
      </c>
      <c r="BA123" s="115"/>
      <c r="BB123" s="115"/>
      <c r="BC123" s="115"/>
      <c r="BD123" s="115"/>
      <c r="BE123" s="115"/>
      <c r="BF123" s="115"/>
      <c r="BG123" s="115"/>
      <c r="BH123" s="115"/>
      <c r="BI123" s="115"/>
      <c r="BJ123" s="115"/>
      <c r="BK123" s="115"/>
      <c r="BL123" s="115"/>
      <c r="BM123" s="115"/>
      <c r="BN123" s="115"/>
      <c r="BO123" s="849" t="s">
        <v>417</v>
      </c>
      <c r="BP123" s="850"/>
      <c r="BQ123" s="804">
        <v>5841687</v>
      </c>
      <c r="BR123" s="805"/>
      <c r="BS123" s="805"/>
      <c r="BT123" s="805"/>
      <c r="BU123" s="805"/>
      <c r="BV123" s="805">
        <v>5581941</v>
      </c>
      <c r="BW123" s="805"/>
      <c r="BX123" s="805"/>
      <c r="BY123" s="805"/>
      <c r="BZ123" s="805"/>
      <c r="CA123" s="805">
        <v>5360605</v>
      </c>
      <c r="CB123" s="805"/>
      <c r="CC123" s="805"/>
      <c r="CD123" s="805"/>
      <c r="CE123" s="805"/>
      <c r="CF123" s="720"/>
      <c r="CG123" s="721"/>
      <c r="CH123" s="721"/>
      <c r="CI123" s="721"/>
      <c r="CJ123" s="806"/>
      <c r="CK123" s="841"/>
      <c r="CL123" s="827"/>
      <c r="CM123" s="827"/>
      <c r="CN123" s="827"/>
      <c r="CO123" s="828"/>
      <c r="CP123" s="807" t="s">
        <v>339</v>
      </c>
      <c r="CQ123" s="808"/>
      <c r="CR123" s="808"/>
      <c r="CS123" s="808"/>
      <c r="CT123" s="808"/>
      <c r="CU123" s="808"/>
      <c r="CV123" s="808"/>
      <c r="CW123" s="808"/>
      <c r="CX123" s="808"/>
      <c r="CY123" s="808"/>
      <c r="CZ123" s="808"/>
      <c r="DA123" s="808"/>
      <c r="DB123" s="808"/>
      <c r="DC123" s="808"/>
      <c r="DD123" s="808"/>
      <c r="DE123" s="808"/>
      <c r="DF123" s="809"/>
      <c r="DG123" s="751" t="s">
        <v>64</v>
      </c>
      <c r="DH123" s="752"/>
      <c r="DI123" s="752"/>
      <c r="DJ123" s="752"/>
      <c r="DK123" s="753"/>
      <c r="DL123" s="754" t="s">
        <v>64</v>
      </c>
      <c r="DM123" s="752"/>
      <c r="DN123" s="752"/>
      <c r="DO123" s="752"/>
      <c r="DP123" s="753"/>
      <c r="DQ123" s="754" t="s">
        <v>64</v>
      </c>
      <c r="DR123" s="752"/>
      <c r="DS123" s="752"/>
      <c r="DT123" s="752"/>
      <c r="DU123" s="753"/>
      <c r="DV123" s="796" t="s">
        <v>64</v>
      </c>
      <c r="DW123" s="797"/>
      <c r="DX123" s="797"/>
      <c r="DY123" s="797"/>
      <c r="DZ123" s="798"/>
    </row>
    <row r="124" spans="1:130" s="93" customFormat="1" ht="26.25" customHeight="1" thickBot="1" x14ac:dyDescent="0.2">
      <c r="A124" s="792"/>
      <c r="B124" s="793"/>
      <c r="C124" s="787" t="s">
        <v>405</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64</v>
      </c>
      <c r="AB124" s="752"/>
      <c r="AC124" s="752"/>
      <c r="AD124" s="752"/>
      <c r="AE124" s="753"/>
      <c r="AF124" s="754" t="s">
        <v>64</v>
      </c>
      <c r="AG124" s="752"/>
      <c r="AH124" s="752"/>
      <c r="AI124" s="752"/>
      <c r="AJ124" s="753"/>
      <c r="AK124" s="754" t="s">
        <v>64</v>
      </c>
      <c r="AL124" s="752"/>
      <c r="AM124" s="752"/>
      <c r="AN124" s="752"/>
      <c r="AO124" s="753"/>
      <c r="AP124" s="796" t="s">
        <v>64</v>
      </c>
      <c r="AQ124" s="797"/>
      <c r="AR124" s="797"/>
      <c r="AS124" s="797"/>
      <c r="AT124" s="798"/>
      <c r="AU124" s="799" t="s">
        <v>418</v>
      </c>
      <c r="AV124" s="800"/>
      <c r="AW124" s="800"/>
      <c r="AX124" s="800"/>
      <c r="AY124" s="800"/>
      <c r="AZ124" s="800"/>
      <c r="BA124" s="800"/>
      <c r="BB124" s="800"/>
      <c r="BC124" s="800"/>
      <c r="BD124" s="800"/>
      <c r="BE124" s="800"/>
      <c r="BF124" s="800"/>
      <c r="BG124" s="800"/>
      <c r="BH124" s="800"/>
      <c r="BI124" s="800"/>
      <c r="BJ124" s="800"/>
      <c r="BK124" s="800"/>
      <c r="BL124" s="800"/>
      <c r="BM124" s="800"/>
      <c r="BN124" s="800"/>
      <c r="BO124" s="800"/>
      <c r="BP124" s="801"/>
      <c r="BQ124" s="802">
        <v>40.700000000000003</v>
      </c>
      <c r="BR124" s="803"/>
      <c r="BS124" s="803"/>
      <c r="BT124" s="803"/>
      <c r="BU124" s="803"/>
      <c r="BV124" s="803">
        <v>44.2</v>
      </c>
      <c r="BW124" s="803"/>
      <c r="BX124" s="803"/>
      <c r="BY124" s="803"/>
      <c r="BZ124" s="803"/>
      <c r="CA124" s="803">
        <v>32.299999999999997</v>
      </c>
      <c r="CB124" s="803"/>
      <c r="CC124" s="803"/>
      <c r="CD124" s="803"/>
      <c r="CE124" s="803"/>
      <c r="CF124" s="698"/>
      <c r="CG124" s="699"/>
      <c r="CH124" s="699"/>
      <c r="CI124" s="699"/>
      <c r="CJ124" s="834"/>
      <c r="CK124" s="842"/>
      <c r="CL124" s="842"/>
      <c r="CM124" s="842"/>
      <c r="CN124" s="842"/>
      <c r="CO124" s="843"/>
      <c r="CP124" s="807" t="s">
        <v>419</v>
      </c>
      <c r="CQ124" s="808"/>
      <c r="CR124" s="808"/>
      <c r="CS124" s="808"/>
      <c r="CT124" s="808"/>
      <c r="CU124" s="808"/>
      <c r="CV124" s="808"/>
      <c r="CW124" s="808"/>
      <c r="CX124" s="808"/>
      <c r="CY124" s="808"/>
      <c r="CZ124" s="808"/>
      <c r="DA124" s="808"/>
      <c r="DB124" s="808"/>
      <c r="DC124" s="808"/>
      <c r="DD124" s="808"/>
      <c r="DE124" s="808"/>
      <c r="DF124" s="809"/>
      <c r="DG124" s="735" t="s">
        <v>64</v>
      </c>
      <c r="DH124" s="736"/>
      <c r="DI124" s="736"/>
      <c r="DJ124" s="736"/>
      <c r="DK124" s="737"/>
      <c r="DL124" s="738" t="s">
        <v>64</v>
      </c>
      <c r="DM124" s="736"/>
      <c r="DN124" s="736"/>
      <c r="DO124" s="736"/>
      <c r="DP124" s="737"/>
      <c r="DQ124" s="738" t="s">
        <v>64</v>
      </c>
      <c r="DR124" s="736"/>
      <c r="DS124" s="736"/>
      <c r="DT124" s="736"/>
      <c r="DU124" s="737"/>
      <c r="DV124" s="820" t="s">
        <v>64</v>
      </c>
      <c r="DW124" s="821"/>
      <c r="DX124" s="821"/>
      <c r="DY124" s="821"/>
      <c r="DZ124" s="822"/>
    </row>
    <row r="125" spans="1:130" s="93" customFormat="1" ht="26.25" customHeight="1" x14ac:dyDescent="0.15">
      <c r="A125" s="792"/>
      <c r="B125" s="793"/>
      <c r="C125" s="787" t="s">
        <v>407</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64</v>
      </c>
      <c r="AB125" s="752"/>
      <c r="AC125" s="752"/>
      <c r="AD125" s="752"/>
      <c r="AE125" s="753"/>
      <c r="AF125" s="754" t="s">
        <v>64</v>
      </c>
      <c r="AG125" s="752"/>
      <c r="AH125" s="752"/>
      <c r="AI125" s="752"/>
      <c r="AJ125" s="753"/>
      <c r="AK125" s="754" t="s">
        <v>64</v>
      </c>
      <c r="AL125" s="752"/>
      <c r="AM125" s="752"/>
      <c r="AN125" s="752"/>
      <c r="AO125" s="753"/>
      <c r="AP125" s="796" t="s">
        <v>64</v>
      </c>
      <c r="AQ125" s="797"/>
      <c r="AR125" s="797"/>
      <c r="AS125" s="797"/>
      <c r="AT125" s="798"/>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23" t="s">
        <v>420</v>
      </c>
      <c r="CL125" s="824"/>
      <c r="CM125" s="824"/>
      <c r="CN125" s="824"/>
      <c r="CO125" s="825"/>
      <c r="CP125" s="832" t="s">
        <v>421</v>
      </c>
      <c r="CQ125" s="780"/>
      <c r="CR125" s="780"/>
      <c r="CS125" s="780"/>
      <c r="CT125" s="780"/>
      <c r="CU125" s="780"/>
      <c r="CV125" s="780"/>
      <c r="CW125" s="780"/>
      <c r="CX125" s="780"/>
      <c r="CY125" s="780"/>
      <c r="CZ125" s="780"/>
      <c r="DA125" s="780"/>
      <c r="DB125" s="780"/>
      <c r="DC125" s="780"/>
      <c r="DD125" s="780"/>
      <c r="DE125" s="780"/>
      <c r="DF125" s="781"/>
      <c r="DG125" s="833" t="s">
        <v>64</v>
      </c>
      <c r="DH125" s="814"/>
      <c r="DI125" s="814"/>
      <c r="DJ125" s="814"/>
      <c r="DK125" s="814"/>
      <c r="DL125" s="814" t="s">
        <v>64</v>
      </c>
      <c r="DM125" s="814"/>
      <c r="DN125" s="814"/>
      <c r="DO125" s="814"/>
      <c r="DP125" s="814"/>
      <c r="DQ125" s="814" t="s">
        <v>64</v>
      </c>
      <c r="DR125" s="814"/>
      <c r="DS125" s="814"/>
      <c r="DT125" s="814"/>
      <c r="DU125" s="814"/>
      <c r="DV125" s="815" t="s">
        <v>64</v>
      </c>
      <c r="DW125" s="815"/>
      <c r="DX125" s="815"/>
      <c r="DY125" s="815"/>
      <c r="DZ125" s="816"/>
    </row>
    <row r="126" spans="1:130" s="93" customFormat="1" ht="26.25" customHeight="1" thickBot="1" x14ac:dyDescent="0.2">
      <c r="A126" s="792"/>
      <c r="B126" s="793"/>
      <c r="C126" s="787" t="s">
        <v>409</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v>4251</v>
      </c>
      <c r="AB126" s="752"/>
      <c r="AC126" s="752"/>
      <c r="AD126" s="752"/>
      <c r="AE126" s="753"/>
      <c r="AF126" s="754">
        <v>1291</v>
      </c>
      <c r="AG126" s="752"/>
      <c r="AH126" s="752"/>
      <c r="AI126" s="752"/>
      <c r="AJ126" s="753"/>
      <c r="AK126" s="754">
        <v>1289</v>
      </c>
      <c r="AL126" s="752"/>
      <c r="AM126" s="752"/>
      <c r="AN126" s="752"/>
      <c r="AO126" s="753"/>
      <c r="AP126" s="796">
        <v>0</v>
      </c>
      <c r="AQ126" s="797"/>
      <c r="AR126" s="797"/>
      <c r="AS126" s="797"/>
      <c r="AT126" s="798"/>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26"/>
      <c r="CL126" s="827"/>
      <c r="CM126" s="827"/>
      <c r="CN126" s="827"/>
      <c r="CO126" s="828"/>
      <c r="CP126" s="787" t="s">
        <v>422</v>
      </c>
      <c r="CQ126" s="724"/>
      <c r="CR126" s="724"/>
      <c r="CS126" s="724"/>
      <c r="CT126" s="724"/>
      <c r="CU126" s="724"/>
      <c r="CV126" s="724"/>
      <c r="CW126" s="724"/>
      <c r="CX126" s="724"/>
      <c r="CY126" s="724"/>
      <c r="CZ126" s="724"/>
      <c r="DA126" s="724"/>
      <c r="DB126" s="724"/>
      <c r="DC126" s="724"/>
      <c r="DD126" s="724"/>
      <c r="DE126" s="724"/>
      <c r="DF126" s="725"/>
      <c r="DG126" s="788" t="s">
        <v>64</v>
      </c>
      <c r="DH126" s="789"/>
      <c r="DI126" s="789"/>
      <c r="DJ126" s="789"/>
      <c r="DK126" s="789"/>
      <c r="DL126" s="789" t="s">
        <v>64</v>
      </c>
      <c r="DM126" s="789"/>
      <c r="DN126" s="789"/>
      <c r="DO126" s="789"/>
      <c r="DP126" s="789"/>
      <c r="DQ126" s="789" t="s">
        <v>64</v>
      </c>
      <c r="DR126" s="789"/>
      <c r="DS126" s="789"/>
      <c r="DT126" s="789"/>
      <c r="DU126" s="789"/>
      <c r="DV126" s="766" t="s">
        <v>64</v>
      </c>
      <c r="DW126" s="766"/>
      <c r="DX126" s="766"/>
      <c r="DY126" s="766"/>
      <c r="DZ126" s="767"/>
    </row>
    <row r="127" spans="1:130" s="93" customFormat="1" ht="26.25" customHeight="1" x14ac:dyDescent="0.15">
      <c r="A127" s="794"/>
      <c r="B127" s="795"/>
      <c r="C127" s="810" t="s">
        <v>423</v>
      </c>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2"/>
      <c r="AA127" s="751">
        <v>8267</v>
      </c>
      <c r="AB127" s="752"/>
      <c r="AC127" s="752"/>
      <c r="AD127" s="752"/>
      <c r="AE127" s="753"/>
      <c r="AF127" s="754">
        <v>8101</v>
      </c>
      <c r="AG127" s="752"/>
      <c r="AH127" s="752"/>
      <c r="AI127" s="752"/>
      <c r="AJ127" s="753"/>
      <c r="AK127" s="754" t="s">
        <v>64</v>
      </c>
      <c r="AL127" s="752"/>
      <c r="AM127" s="752"/>
      <c r="AN127" s="752"/>
      <c r="AO127" s="753"/>
      <c r="AP127" s="796" t="s">
        <v>64</v>
      </c>
      <c r="AQ127" s="797"/>
      <c r="AR127" s="797"/>
      <c r="AS127" s="797"/>
      <c r="AT127" s="798"/>
      <c r="AU127" s="96"/>
      <c r="AV127" s="96"/>
      <c r="AW127" s="96"/>
      <c r="AX127" s="813" t="s">
        <v>424</v>
      </c>
      <c r="AY127" s="784"/>
      <c r="AZ127" s="784"/>
      <c r="BA127" s="784"/>
      <c r="BB127" s="784"/>
      <c r="BC127" s="784"/>
      <c r="BD127" s="784"/>
      <c r="BE127" s="785"/>
      <c r="BF127" s="783" t="s">
        <v>425</v>
      </c>
      <c r="BG127" s="784"/>
      <c r="BH127" s="784"/>
      <c r="BI127" s="784"/>
      <c r="BJ127" s="784"/>
      <c r="BK127" s="784"/>
      <c r="BL127" s="785"/>
      <c r="BM127" s="783" t="s">
        <v>426</v>
      </c>
      <c r="BN127" s="784"/>
      <c r="BO127" s="784"/>
      <c r="BP127" s="784"/>
      <c r="BQ127" s="784"/>
      <c r="BR127" s="784"/>
      <c r="BS127" s="785"/>
      <c r="BT127" s="783" t="s">
        <v>427</v>
      </c>
      <c r="BU127" s="784"/>
      <c r="BV127" s="784"/>
      <c r="BW127" s="784"/>
      <c r="BX127" s="784"/>
      <c r="BY127" s="784"/>
      <c r="BZ127" s="786"/>
      <c r="CA127" s="96"/>
      <c r="CB127" s="96"/>
      <c r="CC127" s="96"/>
      <c r="CD127" s="119"/>
      <c r="CE127" s="119"/>
      <c r="CF127" s="119"/>
      <c r="CG127" s="96"/>
      <c r="CH127" s="96"/>
      <c r="CI127" s="96"/>
      <c r="CJ127" s="118"/>
      <c r="CK127" s="826"/>
      <c r="CL127" s="827"/>
      <c r="CM127" s="827"/>
      <c r="CN127" s="827"/>
      <c r="CO127" s="828"/>
      <c r="CP127" s="787" t="s">
        <v>428</v>
      </c>
      <c r="CQ127" s="724"/>
      <c r="CR127" s="724"/>
      <c r="CS127" s="724"/>
      <c r="CT127" s="724"/>
      <c r="CU127" s="724"/>
      <c r="CV127" s="724"/>
      <c r="CW127" s="724"/>
      <c r="CX127" s="724"/>
      <c r="CY127" s="724"/>
      <c r="CZ127" s="724"/>
      <c r="DA127" s="724"/>
      <c r="DB127" s="724"/>
      <c r="DC127" s="724"/>
      <c r="DD127" s="724"/>
      <c r="DE127" s="724"/>
      <c r="DF127" s="725"/>
      <c r="DG127" s="788" t="s">
        <v>64</v>
      </c>
      <c r="DH127" s="789"/>
      <c r="DI127" s="789"/>
      <c r="DJ127" s="789"/>
      <c r="DK127" s="789"/>
      <c r="DL127" s="789" t="s">
        <v>64</v>
      </c>
      <c r="DM127" s="789"/>
      <c r="DN127" s="789"/>
      <c r="DO127" s="789"/>
      <c r="DP127" s="789"/>
      <c r="DQ127" s="789" t="s">
        <v>64</v>
      </c>
      <c r="DR127" s="789"/>
      <c r="DS127" s="789"/>
      <c r="DT127" s="789"/>
      <c r="DU127" s="789"/>
      <c r="DV127" s="766" t="s">
        <v>64</v>
      </c>
      <c r="DW127" s="766"/>
      <c r="DX127" s="766"/>
      <c r="DY127" s="766"/>
      <c r="DZ127" s="767"/>
    </row>
    <row r="128" spans="1:130" s="93" customFormat="1" ht="26.25" customHeight="1" thickBot="1" x14ac:dyDescent="0.2">
      <c r="A128" s="768" t="s">
        <v>429</v>
      </c>
      <c r="B128" s="769"/>
      <c r="C128" s="769"/>
      <c r="D128" s="769"/>
      <c r="E128" s="769"/>
      <c r="F128" s="769"/>
      <c r="G128" s="769"/>
      <c r="H128" s="769"/>
      <c r="I128" s="769"/>
      <c r="J128" s="769"/>
      <c r="K128" s="769"/>
      <c r="L128" s="769"/>
      <c r="M128" s="769"/>
      <c r="N128" s="769"/>
      <c r="O128" s="769"/>
      <c r="P128" s="769"/>
      <c r="Q128" s="769"/>
      <c r="R128" s="769"/>
      <c r="S128" s="769"/>
      <c r="T128" s="769"/>
      <c r="U128" s="769"/>
      <c r="V128" s="769"/>
      <c r="W128" s="770" t="s">
        <v>430</v>
      </c>
      <c r="X128" s="770"/>
      <c r="Y128" s="770"/>
      <c r="Z128" s="771"/>
      <c r="AA128" s="772" t="s">
        <v>64</v>
      </c>
      <c r="AB128" s="773"/>
      <c r="AC128" s="773"/>
      <c r="AD128" s="773"/>
      <c r="AE128" s="774"/>
      <c r="AF128" s="775" t="s">
        <v>64</v>
      </c>
      <c r="AG128" s="773"/>
      <c r="AH128" s="773"/>
      <c r="AI128" s="773"/>
      <c r="AJ128" s="774"/>
      <c r="AK128" s="775" t="s">
        <v>64</v>
      </c>
      <c r="AL128" s="773"/>
      <c r="AM128" s="773"/>
      <c r="AN128" s="773"/>
      <c r="AO128" s="774"/>
      <c r="AP128" s="776"/>
      <c r="AQ128" s="777"/>
      <c r="AR128" s="777"/>
      <c r="AS128" s="777"/>
      <c r="AT128" s="778"/>
      <c r="AU128" s="96"/>
      <c r="AV128" s="96"/>
      <c r="AW128" s="96"/>
      <c r="AX128" s="779" t="s">
        <v>431</v>
      </c>
      <c r="AY128" s="780"/>
      <c r="AZ128" s="780"/>
      <c r="BA128" s="780"/>
      <c r="BB128" s="780"/>
      <c r="BC128" s="780"/>
      <c r="BD128" s="780"/>
      <c r="BE128" s="781"/>
      <c r="BF128" s="758" t="s">
        <v>64</v>
      </c>
      <c r="BG128" s="759"/>
      <c r="BH128" s="759"/>
      <c r="BI128" s="759"/>
      <c r="BJ128" s="759"/>
      <c r="BK128" s="759"/>
      <c r="BL128" s="782"/>
      <c r="BM128" s="758">
        <v>15</v>
      </c>
      <c r="BN128" s="759"/>
      <c r="BO128" s="759"/>
      <c r="BP128" s="759"/>
      <c r="BQ128" s="759"/>
      <c r="BR128" s="759"/>
      <c r="BS128" s="782"/>
      <c r="BT128" s="758">
        <v>20</v>
      </c>
      <c r="BU128" s="759"/>
      <c r="BV128" s="759"/>
      <c r="BW128" s="759"/>
      <c r="BX128" s="759"/>
      <c r="BY128" s="759"/>
      <c r="BZ128" s="760"/>
      <c r="CA128" s="119"/>
      <c r="CB128" s="119"/>
      <c r="CC128" s="119"/>
      <c r="CD128" s="119"/>
      <c r="CE128" s="119"/>
      <c r="CF128" s="119"/>
      <c r="CG128" s="96"/>
      <c r="CH128" s="96"/>
      <c r="CI128" s="96"/>
      <c r="CJ128" s="118"/>
      <c r="CK128" s="829"/>
      <c r="CL128" s="830"/>
      <c r="CM128" s="830"/>
      <c r="CN128" s="830"/>
      <c r="CO128" s="831"/>
      <c r="CP128" s="761" t="s">
        <v>432</v>
      </c>
      <c r="CQ128" s="702"/>
      <c r="CR128" s="702"/>
      <c r="CS128" s="702"/>
      <c r="CT128" s="702"/>
      <c r="CU128" s="702"/>
      <c r="CV128" s="702"/>
      <c r="CW128" s="702"/>
      <c r="CX128" s="702"/>
      <c r="CY128" s="702"/>
      <c r="CZ128" s="702"/>
      <c r="DA128" s="702"/>
      <c r="DB128" s="702"/>
      <c r="DC128" s="702"/>
      <c r="DD128" s="702"/>
      <c r="DE128" s="702"/>
      <c r="DF128" s="703"/>
      <c r="DG128" s="762" t="s">
        <v>64</v>
      </c>
      <c r="DH128" s="763"/>
      <c r="DI128" s="763"/>
      <c r="DJ128" s="763"/>
      <c r="DK128" s="763"/>
      <c r="DL128" s="763" t="s">
        <v>64</v>
      </c>
      <c r="DM128" s="763"/>
      <c r="DN128" s="763"/>
      <c r="DO128" s="763"/>
      <c r="DP128" s="763"/>
      <c r="DQ128" s="763" t="s">
        <v>64</v>
      </c>
      <c r="DR128" s="763"/>
      <c r="DS128" s="763"/>
      <c r="DT128" s="763"/>
      <c r="DU128" s="763"/>
      <c r="DV128" s="764" t="s">
        <v>64</v>
      </c>
      <c r="DW128" s="764"/>
      <c r="DX128" s="764"/>
      <c r="DY128" s="764"/>
      <c r="DZ128" s="765"/>
    </row>
    <row r="129" spans="1:131" s="93" customFormat="1" ht="26.25" customHeight="1" x14ac:dyDescent="0.15">
      <c r="A129" s="746" t="s">
        <v>45</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433</v>
      </c>
      <c r="X129" s="749"/>
      <c r="Y129" s="749"/>
      <c r="Z129" s="750"/>
      <c r="AA129" s="751">
        <v>4831869</v>
      </c>
      <c r="AB129" s="752"/>
      <c r="AC129" s="752"/>
      <c r="AD129" s="752"/>
      <c r="AE129" s="753"/>
      <c r="AF129" s="754">
        <v>4693927</v>
      </c>
      <c r="AG129" s="752"/>
      <c r="AH129" s="752"/>
      <c r="AI129" s="752"/>
      <c r="AJ129" s="753"/>
      <c r="AK129" s="754">
        <v>4790377</v>
      </c>
      <c r="AL129" s="752"/>
      <c r="AM129" s="752"/>
      <c r="AN129" s="752"/>
      <c r="AO129" s="753"/>
      <c r="AP129" s="755"/>
      <c r="AQ129" s="756"/>
      <c r="AR129" s="756"/>
      <c r="AS129" s="756"/>
      <c r="AT129" s="757"/>
      <c r="AU129" s="97"/>
      <c r="AV129" s="97"/>
      <c r="AW129" s="97"/>
      <c r="AX129" s="723" t="s">
        <v>434</v>
      </c>
      <c r="AY129" s="724"/>
      <c r="AZ129" s="724"/>
      <c r="BA129" s="724"/>
      <c r="BB129" s="724"/>
      <c r="BC129" s="724"/>
      <c r="BD129" s="724"/>
      <c r="BE129" s="725"/>
      <c r="BF129" s="742" t="s">
        <v>64</v>
      </c>
      <c r="BG129" s="743"/>
      <c r="BH129" s="743"/>
      <c r="BI129" s="743"/>
      <c r="BJ129" s="743"/>
      <c r="BK129" s="743"/>
      <c r="BL129" s="744"/>
      <c r="BM129" s="742">
        <v>20</v>
      </c>
      <c r="BN129" s="743"/>
      <c r="BO129" s="743"/>
      <c r="BP129" s="743"/>
      <c r="BQ129" s="743"/>
      <c r="BR129" s="743"/>
      <c r="BS129" s="744"/>
      <c r="BT129" s="742">
        <v>30</v>
      </c>
      <c r="BU129" s="743"/>
      <c r="BV129" s="743"/>
      <c r="BW129" s="743"/>
      <c r="BX129" s="743"/>
      <c r="BY129" s="743"/>
      <c r="BZ129" s="745"/>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746" t="s">
        <v>435</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436</v>
      </c>
      <c r="X130" s="749"/>
      <c r="Y130" s="749"/>
      <c r="Z130" s="750"/>
      <c r="AA130" s="751">
        <v>258590</v>
      </c>
      <c r="AB130" s="752"/>
      <c r="AC130" s="752"/>
      <c r="AD130" s="752"/>
      <c r="AE130" s="753"/>
      <c r="AF130" s="754">
        <v>250612</v>
      </c>
      <c r="AG130" s="752"/>
      <c r="AH130" s="752"/>
      <c r="AI130" s="752"/>
      <c r="AJ130" s="753"/>
      <c r="AK130" s="754">
        <v>234149</v>
      </c>
      <c r="AL130" s="752"/>
      <c r="AM130" s="752"/>
      <c r="AN130" s="752"/>
      <c r="AO130" s="753"/>
      <c r="AP130" s="755"/>
      <c r="AQ130" s="756"/>
      <c r="AR130" s="756"/>
      <c r="AS130" s="756"/>
      <c r="AT130" s="757"/>
      <c r="AU130" s="97"/>
      <c r="AV130" s="97"/>
      <c r="AW130" s="97"/>
      <c r="AX130" s="723" t="s">
        <v>437</v>
      </c>
      <c r="AY130" s="724"/>
      <c r="AZ130" s="724"/>
      <c r="BA130" s="724"/>
      <c r="BB130" s="724"/>
      <c r="BC130" s="724"/>
      <c r="BD130" s="724"/>
      <c r="BE130" s="725"/>
      <c r="BF130" s="726">
        <v>9.1</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438</v>
      </c>
      <c r="X131" s="733"/>
      <c r="Y131" s="733"/>
      <c r="Z131" s="734"/>
      <c r="AA131" s="735">
        <v>4573279</v>
      </c>
      <c r="AB131" s="736"/>
      <c r="AC131" s="736"/>
      <c r="AD131" s="736"/>
      <c r="AE131" s="737"/>
      <c r="AF131" s="738">
        <v>4443315</v>
      </c>
      <c r="AG131" s="736"/>
      <c r="AH131" s="736"/>
      <c r="AI131" s="736"/>
      <c r="AJ131" s="737"/>
      <c r="AK131" s="738">
        <v>4556228</v>
      </c>
      <c r="AL131" s="736"/>
      <c r="AM131" s="736"/>
      <c r="AN131" s="736"/>
      <c r="AO131" s="737"/>
      <c r="AP131" s="739"/>
      <c r="AQ131" s="740"/>
      <c r="AR131" s="740"/>
      <c r="AS131" s="740"/>
      <c r="AT131" s="741"/>
      <c r="AU131" s="97"/>
      <c r="AV131" s="97"/>
      <c r="AW131" s="97"/>
      <c r="AX131" s="701" t="s">
        <v>439</v>
      </c>
      <c r="AY131" s="702"/>
      <c r="AZ131" s="702"/>
      <c r="BA131" s="702"/>
      <c r="BB131" s="702"/>
      <c r="BC131" s="702"/>
      <c r="BD131" s="702"/>
      <c r="BE131" s="703"/>
      <c r="BF131" s="704">
        <v>32.299999999999997</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710" t="s">
        <v>440</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441</v>
      </c>
      <c r="W132" s="714"/>
      <c r="X132" s="714"/>
      <c r="Y132" s="714"/>
      <c r="Z132" s="715"/>
      <c r="AA132" s="716">
        <v>8.8469782840000004</v>
      </c>
      <c r="AB132" s="717"/>
      <c r="AC132" s="717"/>
      <c r="AD132" s="717"/>
      <c r="AE132" s="718"/>
      <c r="AF132" s="719">
        <v>9.3598810799999992</v>
      </c>
      <c r="AG132" s="717"/>
      <c r="AH132" s="717"/>
      <c r="AI132" s="717"/>
      <c r="AJ132" s="718"/>
      <c r="AK132" s="719">
        <v>9.3317761969999999</v>
      </c>
      <c r="AL132" s="717"/>
      <c r="AM132" s="717"/>
      <c r="AN132" s="717"/>
      <c r="AO132" s="718"/>
      <c r="AP132" s="720"/>
      <c r="AQ132" s="721"/>
      <c r="AR132" s="721"/>
      <c r="AS132" s="721"/>
      <c r="AT132" s="722"/>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442</v>
      </c>
      <c r="W133" s="693"/>
      <c r="X133" s="693"/>
      <c r="Y133" s="693"/>
      <c r="Z133" s="694"/>
      <c r="AA133" s="695">
        <v>7.3</v>
      </c>
      <c r="AB133" s="696"/>
      <c r="AC133" s="696"/>
      <c r="AD133" s="696"/>
      <c r="AE133" s="697"/>
      <c r="AF133" s="695">
        <v>8.5</v>
      </c>
      <c r="AG133" s="696"/>
      <c r="AH133" s="696"/>
      <c r="AI133" s="696"/>
      <c r="AJ133" s="697"/>
      <c r="AK133" s="695">
        <v>9.1</v>
      </c>
      <c r="AL133" s="696"/>
      <c r="AM133" s="696"/>
      <c r="AN133" s="696"/>
      <c r="AO133" s="697"/>
      <c r="AP133" s="698"/>
      <c r="AQ133" s="699"/>
      <c r="AR133" s="699"/>
      <c r="AS133" s="699"/>
      <c r="AT133" s="70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L5H3WDwbJZ1cskH1CaTUsnhrQX3VKAzxt3kboa7+DkfmMfsLicEH/CgpsdOloiPEofvhWDdIf6Q//TpJZdqU2g==" saltValue="mNqMCWThVkSGIb5BotaH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548D5-E662-4B64-BB28-9F106AF4492F}">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D5xn8UFPWK4AiTwilk2LLDzhfwtCR0Qjqwsb0jvr+h1pfL+41zliPnSQCFv+5XLGZgfIQVCnEXz/1xrZh8loKw==" saltValue="abTar3nVX0QLwNZx3/l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5042B-0106-4C0C-A382-BFD8693E8C88}">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okKDj4C82hcNGN26zAOeqcDGyS5T8VI66LJtMSTMHnsNLVOUn8ISgS0h0J72UEQTDIR+RuzpZslGXYBEcuClA==" saltValue="3lgHz21GgLZes+0+kzrm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7B25B-4F23-405F-9142-4A0F16A07D2B}">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443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444</v>
      </c>
      <c r="AL6" s="123"/>
      <c r="AM6" s="123"/>
      <c r="AN6" s="123"/>
    </row>
    <row r="7" spans="1:46" x14ac:dyDescent="0.15">
      <c r="A7" s="12"/>
      <c r="AK7" s="124"/>
      <c r="AL7" s="125"/>
      <c r="AM7" s="125"/>
      <c r="AN7" s="126"/>
      <c r="AO7" s="1086" t="s">
        <v>445</v>
      </c>
      <c r="AP7" s="127"/>
      <c r="AQ7" s="128" t="s">
        <v>446</v>
      </c>
      <c r="AR7" s="129"/>
    </row>
    <row r="8" spans="1:46" x14ac:dyDescent="0.15">
      <c r="A8" s="12"/>
      <c r="AK8" s="130"/>
      <c r="AL8" s="131"/>
      <c r="AM8" s="131"/>
      <c r="AN8" s="132"/>
      <c r="AO8" s="1087"/>
      <c r="AP8" s="133" t="s">
        <v>447</v>
      </c>
      <c r="AQ8" s="134" t="s">
        <v>448</v>
      </c>
      <c r="AR8" s="135" t="s">
        <v>449</v>
      </c>
    </row>
    <row r="9" spans="1:46" x14ac:dyDescent="0.15">
      <c r="A9" s="12"/>
      <c r="AK9" s="1100" t="s">
        <v>450</v>
      </c>
      <c r="AL9" s="1101"/>
      <c r="AM9" s="1101"/>
      <c r="AN9" s="1102"/>
      <c r="AO9" s="136">
        <v>1229174</v>
      </c>
      <c r="AP9" s="136">
        <v>85740</v>
      </c>
      <c r="AQ9" s="137">
        <v>89061</v>
      </c>
      <c r="AR9" s="138">
        <v>-3.7</v>
      </c>
    </row>
    <row r="10" spans="1:46" x14ac:dyDescent="0.15">
      <c r="A10" s="12"/>
      <c r="AK10" s="1100" t="s">
        <v>451</v>
      </c>
      <c r="AL10" s="1101"/>
      <c r="AM10" s="1101"/>
      <c r="AN10" s="1102"/>
      <c r="AO10" s="139">
        <v>187992</v>
      </c>
      <c r="AP10" s="139">
        <v>13113</v>
      </c>
      <c r="AQ10" s="140">
        <v>10104</v>
      </c>
      <c r="AR10" s="141">
        <v>29.8</v>
      </c>
    </row>
    <row r="11" spans="1:46" ht="13.5" customHeight="1" x14ac:dyDescent="0.15">
      <c r="A11" s="12"/>
      <c r="AK11" s="1100" t="s">
        <v>452</v>
      </c>
      <c r="AL11" s="1101"/>
      <c r="AM11" s="1101"/>
      <c r="AN11" s="1102"/>
      <c r="AO11" s="139">
        <v>297469</v>
      </c>
      <c r="AP11" s="139">
        <v>20750</v>
      </c>
      <c r="AQ11" s="140">
        <v>14957</v>
      </c>
      <c r="AR11" s="141">
        <v>38.700000000000003</v>
      </c>
    </row>
    <row r="12" spans="1:46" ht="13.5" customHeight="1" x14ac:dyDescent="0.15">
      <c r="A12" s="12"/>
      <c r="AK12" s="1100" t="s">
        <v>453</v>
      </c>
      <c r="AL12" s="1101"/>
      <c r="AM12" s="1101"/>
      <c r="AN12" s="1102"/>
      <c r="AO12" s="139" t="s">
        <v>454</v>
      </c>
      <c r="AP12" s="139" t="s">
        <v>454</v>
      </c>
      <c r="AQ12" s="140">
        <v>435</v>
      </c>
      <c r="AR12" s="141" t="s">
        <v>454</v>
      </c>
    </row>
    <row r="13" spans="1:46" ht="13.5" customHeight="1" x14ac:dyDescent="0.15">
      <c r="A13" s="12"/>
      <c r="AK13" s="1100" t="s">
        <v>455</v>
      </c>
      <c r="AL13" s="1101"/>
      <c r="AM13" s="1101"/>
      <c r="AN13" s="1102"/>
      <c r="AO13" s="139" t="s">
        <v>454</v>
      </c>
      <c r="AP13" s="139" t="s">
        <v>454</v>
      </c>
      <c r="AQ13" s="140" t="s">
        <v>454</v>
      </c>
      <c r="AR13" s="141" t="s">
        <v>454</v>
      </c>
    </row>
    <row r="14" spans="1:46" ht="13.5" customHeight="1" x14ac:dyDescent="0.15">
      <c r="A14" s="12"/>
      <c r="AK14" s="1100" t="s">
        <v>456</v>
      </c>
      <c r="AL14" s="1101"/>
      <c r="AM14" s="1101"/>
      <c r="AN14" s="1102"/>
      <c r="AO14" s="139">
        <v>60014</v>
      </c>
      <c r="AP14" s="139">
        <v>4186</v>
      </c>
      <c r="AQ14" s="140">
        <v>4008</v>
      </c>
      <c r="AR14" s="141">
        <v>4.4000000000000004</v>
      </c>
    </row>
    <row r="15" spans="1:46" ht="13.5" customHeight="1" x14ac:dyDescent="0.15">
      <c r="A15" s="12"/>
      <c r="AK15" s="1100" t="s">
        <v>457</v>
      </c>
      <c r="AL15" s="1101"/>
      <c r="AM15" s="1101"/>
      <c r="AN15" s="1102"/>
      <c r="AO15" s="139">
        <v>28138</v>
      </c>
      <c r="AP15" s="139">
        <v>1963</v>
      </c>
      <c r="AQ15" s="140">
        <v>2366</v>
      </c>
      <c r="AR15" s="141">
        <v>-17</v>
      </c>
    </row>
    <row r="16" spans="1:46" x14ac:dyDescent="0.15">
      <c r="A16" s="12"/>
      <c r="AK16" s="1103" t="s">
        <v>458</v>
      </c>
      <c r="AL16" s="1104"/>
      <c r="AM16" s="1104"/>
      <c r="AN16" s="1105"/>
      <c r="AO16" s="139">
        <v>-111649</v>
      </c>
      <c r="AP16" s="139">
        <v>-7788</v>
      </c>
      <c r="AQ16" s="140">
        <v>-7825</v>
      </c>
      <c r="AR16" s="141">
        <v>-0.5</v>
      </c>
    </row>
    <row r="17" spans="1:46" x14ac:dyDescent="0.15">
      <c r="A17" s="12"/>
      <c r="AK17" s="1103" t="s">
        <v>119</v>
      </c>
      <c r="AL17" s="1104"/>
      <c r="AM17" s="1104"/>
      <c r="AN17" s="1105"/>
      <c r="AO17" s="139">
        <v>1691138</v>
      </c>
      <c r="AP17" s="139">
        <v>117964</v>
      </c>
      <c r="AQ17" s="140">
        <v>113106</v>
      </c>
      <c r="AR17" s="141">
        <v>4.3</v>
      </c>
    </row>
    <row r="18" spans="1:46" x14ac:dyDescent="0.15">
      <c r="A18" s="12"/>
      <c r="AQ18" s="142"/>
      <c r="AR18" s="142"/>
    </row>
    <row r="19" spans="1:46" x14ac:dyDescent="0.15">
      <c r="A19" s="12"/>
      <c r="AK19" s="3" t="s">
        <v>459</v>
      </c>
    </row>
    <row r="20" spans="1:46" x14ac:dyDescent="0.15">
      <c r="A20" s="12"/>
      <c r="AK20" s="143"/>
      <c r="AL20" s="144"/>
      <c r="AM20" s="144"/>
      <c r="AN20" s="145"/>
      <c r="AO20" s="146" t="s">
        <v>460</v>
      </c>
      <c r="AP20" s="147" t="s">
        <v>461</v>
      </c>
      <c r="AQ20" s="148" t="s">
        <v>462</v>
      </c>
      <c r="AR20" s="149"/>
    </row>
    <row r="21" spans="1:46" s="123" customFormat="1" x14ac:dyDescent="0.15">
      <c r="A21" s="150"/>
      <c r="AK21" s="1097" t="s">
        <v>463</v>
      </c>
      <c r="AL21" s="1098"/>
      <c r="AM21" s="1098"/>
      <c r="AN21" s="1099"/>
      <c r="AO21" s="151">
        <v>10.88</v>
      </c>
      <c r="AP21" s="152">
        <v>10.59</v>
      </c>
      <c r="AQ21" s="153">
        <v>0.28999999999999998</v>
      </c>
      <c r="AS21" s="154"/>
      <c r="AT21" s="150"/>
    </row>
    <row r="22" spans="1:46" s="123" customFormat="1" x14ac:dyDescent="0.15">
      <c r="A22" s="150"/>
      <c r="AK22" s="1097" t="s">
        <v>464</v>
      </c>
      <c r="AL22" s="1098"/>
      <c r="AM22" s="1098"/>
      <c r="AN22" s="1099"/>
      <c r="AO22" s="155">
        <v>96.3</v>
      </c>
      <c r="AP22" s="156">
        <v>96.5</v>
      </c>
      <c r="AQ22" s="157">
        <v>-0.2</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465</v>
      </c>
      <c r="AP26" s="142"/>
      <c r="AQ26" s="142"/>
      <c r="AR26" s="142"/>
    </row>
    <row r="27" spans="1:46" x14ac:dyDescent="0.15">
      <c r="A27" s="162"/>
      <c r="AS27" s="3"/>
      <c r="AT27" s="3"/>
    </row>
    <row r="28" spans="1:46" ht="17.25" x14ac:dyDescent="0.15">
      <c r="A28" s="18" t="s">
        <v>466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467</v>
      </c>
      <c r="AL29" s="123"/>
      <c r="AM29" s="123"/>
      <c r="AN29" s="123"/>
      <c r="AS29" s="164"/>
    </row>
    <row r="30" spans="1:46" x14ac:dyDescent="0.15">
      <c r="A30" s="12"/>
      <c r="AK30" s="124"/>
      <c r="AL30" s="125"/>
      <c r="AM30" s="125"/>
      <c r="AN30" s="126"/>
      <c r="AO30" s="1086" t="s">
        <v>445</v>
      </c>
      <c r="AP30" s="127"/>
      <c r="AQ30" s="128" t="s">
        <v>446</v>
      </c>
      <c r="AR30" s="129"/>
    </row>
    <row r="31" spans="1:46" x14ac:dyDescent="0.15">
      <c r="A31" s="12"/>
      <c r="AK31" s="130"/>
      <c r="AL31" s="131"/>
      <c r="AM31" s="131"/>
      <c r="AN31" s="132"/>
      <c r="AO31" s="1087"/>
      <c r="AP31" s="133" t="s">
        <v>447</v>
      </c>
      <c r="AQ31" s="134" t="s">
        <v>448</v>
      </c>
      <c r="AR31" s="135" t="s">
        <v>449</v>
      </c>
    </row>
    <row r="32" spans="1:46" ht="27" customHeight="1" x14ac:dyDescent="0.15">
      <c r="A32" s="12"/>
      <c r="AK32" s="1088" t="s">
        <v>468</v>
      </c>
      <c r="AL32" s="1089"/>
      <c r="AM32" s="1089"/>
      <c r="AN32" s="1090"/>
      <c r="AO32" s="165">
        <v>357523</v>
      </c>
      <c r="AP32" s="165">
        <v>24939</v>
      </c>
      <c r="AQ32" s="166">
        <v>58419</v>
      </c>
      <c r="AR32" s="167">
        <v>-57.3</v>
      </c>
    </row>
    <row r="33" spans="1:46" ht="13.5" customHeight="1" x14ac:dyDescent="0.15">
      <c r="A33" s="12"/>
      <c r="AK33" s="1088" t="s">
        <v>469</v>
      </c>
      <c r="AL33" s="1089"/>
      <c r="AM33" s="1089"/>
      <c r="AN33" s="1090"/>
      <c r="AO33" s="165" t="s">
        <v>454</v>
      </c>
      <c r="AP33" s="165" t="s">
        <v>454</v>
      </c>
      <c r="AQ33" s="166" t="s">
        <v>454</v>
      </c>
      <c r="AR33" s="167" t="s">
        <v>454</v>
      </c>
    </row>
    <row r="34" spans="1:46" ht="27" customHeight="1" x14ac:dyDescent="0.15">
      <c r="A34" s="12"/>
      <c r="AK34" s="1088" t="s">
        <v>470</v>
      </c>
      <c r="AL34" s="1089"/>
      <c r="AM34" s="1089"/>
      <c r="AN34" s="1090"/>
      <c r="AO34" s="165" t="s">
        <v>454</v>
      </c>
      <c r="AP34" s="165" t="s">
        <v>454</v>
      </c>
      <c r="AQ34" s="166" t="s">
        <v>454</v>
      </c>
      <c r="AR34" s="167" t="s">
        <v>454</v>
      </c>
    </row>
    <row r="35" spans="1:46" ht="27" customHeight="1" x14ac:dyDescent="0.15">
      <c r="A35" s="12"/>
      <c r="AK35" s="1088" t="s">
        <v>471</v>
      </c>
      <c r="AL35" s="1089"/>
      <c r="AM35" s="1089"/>
      <c r="AN35" s="1090"/>
      <c r="AO35" s="165">
        <v>284167</v>
      </c>
      <c r="AP35" s="165">
        <v>19822</v>
      </c>
      <c r="AQ35" s="166">
        <v>22315</v>
      </c>
      <c r="AR35" s="167">
        <v>-11.2</v>
      </c>
    </row>
    <row r="36" spans="1:46" ht="27" customHeight="1" x14ac:dyDescent="0.15">
      <c r="A36" s="12"/>
      <c r="AK36" s="1088" t="s">
        <v>472</v>
      </c>
      <c r="AL36" s="1089"/>
      <c r="AM36" s="1089"/>
      <c r="AN36" s="1090"/>
      <c r="AO36" s="165">
        <v>16347</v>
      </c>
      <c r="AP36" s="165">
        <v>1140</v>
      </c>
      <c r="AQ36" s="166">
        <v>3809</v>
      </c>
      <c r="AR36" s="167">
        <v>-70.099999999999994</v>
      </c>
    </row>
    <row r="37" spans="1:46" ht="13.5" customHeight="1" x14ac:dyDescent="0.15">
      <c r="A37" s="12"/>
      <c r="AK37" s="1088" t="s">
        <v>473</v>
      </c>
      <c r="AL37" s="1089"/>
      <c r="AM37" s="1089"/>
      <c r="AN37" s="1090"/>
      <c r="AO37" s="165">
        <v>1289</v>
      </c>
      <c r="AP37" s="165">
        <v>90</v>
      </c>
      <c r="AQ37" s="166">
        <v>857</v>
      </c>
      <c r="AR37" s="167">
        <v>-89.5</v>
      </c>
    </row>
    <row r="38" spans="1:46" ht="27" customHeight="1" x14ac:dyDescent="0.15">
      <c r="A38" s="12"/>
      <c r="AK38" s="1091" t="s">
        <v>474</v>
      </c>
      <c r="AL38" s="1092"/>
      <c r="AM38" s="1092"/>
      <c r="AN38" s="1093"/>
      <c r="AO38" s="168" t="s">
        <v>454</v>
      </c>
      <c r="AP38" s="168" t="s">
        <v>454</v>
      </c>
      <c r="AQ38" s="169">
        <v>5</v>
      </c>
      <c r="AR38" s="157" t="s">
        <v>454</v>
      </c>
      <c r="AS38" s="164"/>
    </row>
    <row r="39" spans="1:46" x14ac:dyDescent="0.15">
      <c r="A39" s="12"/>
      <c r="AK39" s="1091" t="s">
        <v>475</v>
      </c>
      <c r="AL39" s="1092"/>
      <c r="AM39" s="1092"/>
      <c r="AN39" s="1093"/>
      <c r="AO39" s="165" t="s">
        <v>454</v>
      </c>
      <c r="AP39" s="165" t="s">
        <v>454</v>
      </c>
      <c r="AQ39" s="166">
        <v>-1465</v>
      </c>
      <c r="AR39" s="167" t="s">
        <v>454</v>
      </c>
      <c r="AS39" s="164"/>
    </row>
    <row r="40" spans="1:46" ht="27" customHeight="1" x14ac:dyDescent="0.15">
      <c r="A40" s="12"/>
      <c r="AK40" s="1088" t="s">
        <v>476</v>
      </c>
      <c r="AL40" s="1089"/>
      <c r="AM40" s="1089"/>
      <c r="AN40" s="1090"/>
      <c r="AO40" s="165">
        <v>-234149</v>
      </c>
      <c r="AP40" s="165">
        <v>-16333</v>
      </c>
      <c r="AQ40" s="166">
        <v>-56668</v>
      </c>
      <c r="AR40" s="167">
        <v>-71.2</v>
      </c>
      <c r="AS40" s="164"/>
    </row>
    <row r="41" spans="1:46" x14ac:dyDescent="0.15">
      <c r="A41" s="12"/>
      <c r="AK41" s="1094" t="s">
        <v>229</v>
      </c>
      <c r="AL41" s="1095"/>
      <c r="AM41" s="1095"/>
      <c r="AN41" s="1096"/>
      <c r="AO41" s="165">
        <v>425177</v>
      </c>
      <c r="AP41" s="165">
        <v>29658</v>
      </c>
      <c r="AQ41" s="166">
        <v>27273</v>
      </c>
      <c r="AR41" s="167">
        <v>8.6999999999999993</v>
      </c>
      <c r="AS41" s="164"/>
    </row>
    <row r="42" spans="1:46" x14ac:dyDescent="0.15">
      <c r="A42" s="12"/>
      <c r="AK42" s="170" t="s">
        <v>477</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478</v>
      </c>
    </row>
    <row r="48" spans="1:46" x14ac:dyDescent="0.15">
      <c r="A48" s="12"/>
      <c r="AK48" s="173" t="s">
        <v>479</v>
      </c>
      <c r="AL48" s="173"/>
      <c r="AM48" s="173"/>
      <c r="AN48" s="173"/>
      <c r="AO48" s="173"/>
      <c r="AP48" s="173"/>
      <c r="AQ48" s="174"/>
      <c r="AR48" s="173"/>
    </row>
    <row r="49" spans="1:44" ht="13.5" customHeight="1" x14ac:dyDescent="0.15">
      <c r="A49" s="12"/>
      <c r="AK49" s="175"/>
      <c r="AL49" s="176"/>
      <c r="AM49" s="1081" t="s">
        <v>445</v>
      </c>
      <c r="AN49" s="1083" t="s">
        <v>480</v>
      </c>
      <c r="AO49" s="1084"/>
      <c r="AP49" s="1084"/>
      <c r="AQ49" s="1084"/>
      <c r="AR49" s="1085"/>
    </row>
    <row r="50" spans="1:44" x14ac:dyDescent="0.15">
      <c r="A50" s="12"/>
      <c r="AK50" s="177"/>
      <c r="AL50" s="178"/>
      <c r="AM50" s="1082"/>
      <c r="AN50" s="179" t="s">
        <v>481</v>
      </c>
      <c r="AO50" s="180" t="s">
        <v>482</v>
      </c>
      <c r="AP50" s="181" t="s">
        <v>483</v>
      </c>
      <c r="AQ50" s="182" t="s">
        <v>484</v>
      </c>
      <c r="AR50" s="183" t="s">
        <v>485</v>
      </c>
    </row>
    <row r="51" spans="1:44" x14ac:dyDescent="0.15">
      <c r="A51" s="12"/>
      <c r="AK51" s="175" t="s">
        <v>486</v>
      </c>
      <c r="AL51" s="176"/>
      <c r="AM51" s="184">
        <v>526881</v>
      </c>
      <c r="AN51" s="185">
        <v>36786</v>
      </c>
      <c r="AO51" s="186">
        <v>-61.1</v>
      </c>
      <c r="AP51" s="187">
        <v>106092</v>
      </c>
      <c r="AQ51" s="188">
        <v>-33.1</v>
      </c>
      <c r="AR51" s="189">
        <v>-28</v>
      </c>
    </row>
    <row r="52" spans="1:44" x14ac:dyDescent="0.15">
      <c r="A52" s="12"/>
      <c r="AK52" s="190"/>
      <c r="AL52" s="191" t="s">
        <v>487</v>
      </c>
      <c r="AM52" s="192">
        <v>380204</v>
      </c>
      <c r="AN52" s="193">
        <v>26545</v>
      </c>
      <c r="AO52" s="194">
        <v>-64</v>
      </c>
      <c r="AP52" s="195">
        <v>44299</v>
      </c>
      <c r="AQ52" s="196">
        <v>-8.5</v>
      </c>
      <c r="AR52" s="197">
        <v>-55.5</v>
      </c>
    </row>
    <row r="53" spans="1:44" x14ac:dyDescent="0.15">
      <c r="A53" s="12"/>
      <c r="AK53" s="175" t="s">
        <v>488</v>
      </c>
      <c r="AL53" s="176"/>
      <c r="AM53" s="184">
        <v>558825</v>
      </c>
      <c r="AN53" s="185">
        <v>39177</v>
      </c>
      <c r="AO53" s="186">
        <v>6.5</v>
      </c>
      <c r="AP53" s="187">
        <v>78903</v>
      </c>
      <c r="AQ53" s="188">
        <v>-25.6</v>
      </c>
      <c r="AR53" s="189">
        <v>32.1</v>
      </c>
    </row>
    <row r="54" spans="1:44" x14ac:dyDescent="0.15">
      <c r="A54" s="12"/>
      <c r="AK54" s="190"/>
      <c r="AL54" s="191" t="s">
        <v>487</v>
      </c>
      <c r="AM54" s="192">
        <v>349335</v>
      </c>
      <c r="AN54" s="193">
        <v>24491</v>
      </c>
      <c r="AO54" s="194">
        <v>-7.7</v>
      </c>
      <c r="AP54" s="195">
        <v>49201</v>
      </c>
      <c r="AQ54" s="196">
        <v>11.1</v>
      </c>
      <c r="AR54" s="197">
        <v>-18.8</v>
      </c>
    </row>
    <row r="55" spans="1:44" x14ac:dyDescent="0.15">
      <c r="A55" s="12"/>
      <c r="AK55" s="175" t="s">
        <v>489</v>
      </c>
      <c r="AL55" s="176"/>
      <c r="AM55" s="184">
        <v>368280</v>
      </c>
      <c r="AN55" s="185">
        <v>25702</v>
      </c>
      <c r="AO55" s="186">
        <v>-34.4</v>
      </c>
      <c r="AP55" s="187">
        <v>82993</v>
      </c>
      <c r="AQ55" s="188">
        <v>5.2</v>
      </c>
      <c r="AR55" s="189">
        <v>-39.6</v>
      </c>
    </row>
    <row r="56" spans="1:44" x14ac:dyDescent="0.15">
      <c r="A56" s="12"/>
      <c r="AK56" s="190"/>
      <c r="AL56" s="191" t="s">
        <v>487</v>
      </c>
      <c r="AM56" s="192">
        <v>168740</v>
      </c>
      <c r="AN56" s="193">
        <v>11776</v>
      </c>
      <c r="AO56" s="194">
        <v>-51.9</v>
      </c>
      <c r="AP56" s="195">
        <v>46787</v>
      </c>
      <c r="AQ56" s="196">
        <v>-4.9000000000000004</v>
      </c>
      <c r="AR56" s="197">
        <v>-47</v>
      </c>
    </row>
    <row r="57" spans="1:44" x14ac:dyDescent="0.15">
      <c r="A57" s="12"/>
      <c r="AK57" s="175" t="s">
        <v>490</v>
      </c>
      <c r="AL57" s="176"/>
      <c r="AM57" s="184">
        <v>385885</v>
      </c>
      <c r="AN57" s="185">
        <v>26863</v>
      </c>
      <c r="AO57" s="186">
        <v>4.5</v>
      </c>
      <c r="AP57" s="187">
        <v>108252</v>
      </c>
      <c r="AQ57" s="188">
        <v>30.4</v>
      </c>
      <c r="AR57" s="189">
        <v>-25.9</v>
      </c>
    </row>
    <row r="58" spans="1:44" x14ac:dyDescent="0.15">
      <c r="A58" s="12"/>
      <c r="AK58" s="190"/>
      <c r="AL58" s="191" t="s">
        <v>487</v>
      </c>
      <c r="AM58" s="192">
        <v>280996</v>
      </c>
      <c r="AN58" s="193">
        <v>19561</v>
      </c>
      <c r="AO58" s="194">
        <v>66.099999999999994</v>
      </c>
      <c r="AP58" s="195">
        <v>50321</v>
      </c>
      <c r="AQ58" s="196">
        <v>7.6</v>
      </c>
      <c r="AR58" s="197">
        <v>58.5</v>
      </c>
    </row>
    <row r="59" spans="1:44" x14ac:dyDescent="0.15">
      <c r="A59" s="12"/>
      <c r="AK59" s="175" t="s">
        <v>491</v>
      </c>
      <c r="AL59" s="176"/>
      <c r="AM59" s="184">
        <v>324701</v>
      </c>
      <c r="AN59" s="185">
        <v>22649</v>
      </c>
      <c r="AO59" s="186">
        <v>-15.7</v>
      </c>
      <c r="AP59" s="187">
        <v>93492</v>
      </c>
      <c r="AQ59" s="188">
        <v>-13.6</v>
      </c>
      <c r="AR59" s="189">
        <v>-2.1</v>
      </c>
    </row>
    <row r="60" spans="1:44" x14ac:dyDescent="0.15">
      <c r="A60" s="12"/>
      <c r="AK60" s="190"/>
      <c r="AL60" s="191" t="s">
        <v>487</v>
      </c>
      <c r="AM60" s="192">
        <v>181119</v>
      </c>
      <c r="AN60" s="193">
        <v>12634</v>
      </c>
      <c r="AO60" s="194">
        <v>-35.4</v>
      </c>
      <c r="AP60" s="195">
        <v>53316</v>
      </c>
      <c r="AQ60" s="196">
        <v>6</v>
      </c>
      <c r="AR60" s="197">
        <v>-41.4</v>
      </c>
    </row>
    <row r="61" spans="1:44" x14ac:dyDescent="0.15">
      <c r="A61" s="12"/>
      <c r="AK61" s="175" t="s">
        <v>492</v>
      </c>
      <c r="AL61" s="198"/>
      <c r="AM61" s="184">
        <v>432914</v>
      </c>
      <c r="AN61" s="185">
        <v>30235</v>
      </c>
      <c r="AO61" s="186">
        <v>-20</v>
      </c>
      <c r="AP61" s="187">
        <v>93946</v>
      </c>
      <c r="AQ61" s="199">
        <v>-7.3</v>
      </c>
      <c r="AR61" s="189">
        <v>-12.7</v>
      </c>
    </row>
    <row r="62" spans="1:44" x14ac:dyDescent="0.15">
      <c r="A62" s="12"/>
      <c r="AK62" s="190"/>
      <c r="AL62" s="191" t="s">
        <v>487</v>
      </c>
      <c r="AM62" s="192">
        <v>272079</v>
      </c>
      <c r="AN62" s="193">
        <v>19001</v>
      </c>
      <c r="AO62" s="194">
        <v>-18.600000000000001</v>
      </c>
      <c r="AP62" s="195">
        <v>48785</v>
      </c>
      <c r="AQ62" s="196">
        <v>2.2999999999999998</v>
      </c>
      <c r="AR62" s="197">
        <v>-20.9</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VCSuljRmCSKCOvgCEtVWpBUNp8d3w9NYiwB1cbilljBVUQcRRL1MHznEpmWJn5xoGeAcLamSvJqfic9DPe8mWg==" saltValue="QAOT5F3SY80rMAWuWWaH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ADE3-27ED-4B76-B321-3995A2E34AD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gkEEXRNjlMouHCJnzzx+1tR+14cQNODwe+F26gwnSsPdIxCe+IV40+X2ZIZ/rlz518pT8EmugV+Djd43hE1wUg==" saltValue="sZ4E0TN2e/+rDGDhaMGp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0071-45A4-4830-9FB8-5F41A9FD1AB7}">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GcYAxxgPDjLgTZK8YwP65sIRvXVjOYd3/UMFL6TlY0w1we1xSBy3dDqewJRPTZ3wgasCzjpNWY2qCLlQ4t1FOA==" saltValue="oI/FUxbGbnQ+W3sBPmBA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40B7E-EF1D-4846-8AC5-EF7AC53655A4}">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493</v>
      </c>
    </row>
    <row r="46" spans="2:10" ht="29.25" customHeight="1" thickBot="1" x14ac:dyDescent="0.25">
      <c r="B46" s="203" t="s">
        <v>24</v>
      </c>
      <c r="C46" s="204"/>
      <c r="D46" s="204"/>
      <c r="E46" s="205" t="s">
        <v>494</v>
      </c>
      <c r="F46" s="206" t="s">
        <v>4</v>
      </c>
      <c r="G46" s="207" t="s">
        <v>5</v>
      </c>
      <c r="H46" s="207" t="s">
        <v>6</v>
      </c>
      <c r="I46" s="207" t="s">
        <v>7</v>
      </c>
      <c r="J46" s="208" t="s">
        <v>8</v>
      </c>
    </row>
    <row r="47" spans="2:10" ht="57.75" customHeight="1" x14ac:dyDescent="0.15">
      <c r="B47" s="209"/>
      <c r="C47" s="1106" t="s">
        <v>495</v>
      </c>
      <c r="D47" s="1106"/>
      <c r="E47" s="1107"/>
      <c r="F47" s="210">
        <v>11.41</v>
      </c>
      <c r="G47" s="211">
        <v>10.79</v>
      </c>
      <c r="H47" s="211">
        <v>9.8699999999999992</v>
      </c>
      <c r="I47" s="211">
        <v>9.0500000000000007</v>
      </c>
      <c r="J47" s="212">
        <v>9.92</v>
      </c>
    </row>
    <row r="48" spans="2:10" ht="57.75" customHeight="1" x14ac:dyDescent="0.15">
      <c r="B48" s="213"/>
      <c r="C48" s="1108" t="s">
        <v>496</v>
      </c>
      <c r="D48" s="1108"/>
      <c r="E48" s="1109"/>
      <c r="F48" s="214">
        <v>7.66</v>
      </c>
      <c r="G48" s="215">
        <v>6.86</v>
      </c>
      <c r="H48" s="215">
        <v>8.18</v>
      </c>
      <c r="I48" s="215">
        <v>10.43</v>
      </c>
      <c r="J48" s="216">
        <v>12.75</v>
      </c>
    </row>
    <row r="49" spans="2:10" ht="57.75" customHeight="1" thickBot="1" x14ac:dyDescent="0.2">
      <c r="B49" s="217"/>
      <c r="C49" s="1110" t="s">
        <v>497</v>
      </c>
      <c r="D49" s="1110"/>
      <c r="E49" s="1111"/>
      <c r="F49" s="218">
        <v>1.85</v>
      </c>
      <c r="G49" s="219" t="s">
        <v>498</v>
      </c>
      <c r="H49" s="219">
        <v>0.37</v>
      </c>
      <c r="I49" s="219">
        <v>0.91</v>
      </c>
      <c r="J49" s="220">
        <v>3.57</v>
      </c>
    </row>
    <row r="50" spans="2:10" ht="13.5" customHeight="1" x14ac:dyDescent="0.15"/>
  </sheetData>
  <sheetProtection algorithmName="SHA-512" hashValue="kjWmoY1xrmJktEE4WOkHihn6lhouNuST8890BHU+DQapuR+oWmXrjB4hqNAuRnapaXVzALJV0YJ9w3Vw+cg3fg==" saltValue="glltNpgwOwr4gULjuLjQ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2021-10-19T01:56:59Z</cp:lastPrinted>
  <dcterms:created xsi:type="dcterms:W3CDTF">2021-07-27T00:24:21Z</dcterms:created>
  <dcterms:modified xsi:type="dcterms:W3CDTF">2021-10-19T04:42:47Z</dcterms:modified>
  <cp:category/>
</cp:coreProperties>
</file>