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　財政\財政（滋）\基本データ\財政状況資料集\290209平成27年度財政状況資料集\02_2回目\02回答\"/>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O34" i="9"/>
  <c r="CO35" i="9" s="1"/>
  <c r="CO36" i="9" s="1"/>
  <c r="BW34" i="9"/>
  <c r="BW35" i="9" s="1"/>
  <c r="BW36" i="9" s="1"/>
  <c r="BW37" i="9" s="1"/>
  <c r="BW38" i="9" s="1"/>
  <c r="BW39" i="9" s="1"/>
  <c r="BW40" i="9" s="1"/>
  <c r="BW41" i="9" s="1"/>
  <c r="BW42" i="9" s="1"/>
  <c r="BW43" i="9" s="1"/>
  <c r="BE34"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<sst xmlns="http://schemas.openxmlformats.org/spreadsheetml/2006/main" count="1100" uniqueCount="575">
  <si>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</si>
  <si>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</si>
  <si>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</si>
  <si>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</si>
  <si>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</si>
  <si>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</si>
  <si>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</si>
  <si>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</si>
  <si>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</si>
  <si>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</si>
  <si>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</si>
  <si>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</si>
  <si>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</si>
  <si>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</si>
  <si>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</si>
  <si>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</si>
  <si>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</si>
  <si>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</si>
  <si>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</si>
  <si>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</si>
  <si>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</si>
  <si>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</si>
  <si>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</si>
  <si>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</si>
  <si>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</si>
  <si>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</si>
  <si>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</si>
  <si>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</si>
  <si>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</si>
  <si>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</si>
  <si>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</si>
  <si>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</si>
  <si>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</si>
  <si>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</si>
  <si>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</si>
  <si>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</si>
  <si>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</si>
  <si>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</si>
  <si>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</si>
  <si>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</si>
  <si>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</si>
  <si>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</si>
  <si>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</si>
  <si>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</si>
  <si>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</si>
  <si>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</si>
  <si>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</si>
  <si>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</si>
  <si>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</si>
  <si>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</si>
  <si>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</si>
  <si>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</si>
  <si>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</si>
  <si>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</si>
  <si>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</si>
  <si>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</si>
  <si>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</si>
  <si>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</si>
  <si>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</si>
  <si>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</si>
  <si>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</si>
  <si>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</si>
  <si>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</si>
  <si>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</si>
  <si>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</si>
  <si>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</si>
  <si>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</si>
  <si>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</si>
  <si>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</si>
  <si>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</si>
  <si>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</si>
  <si>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</si>
  <si>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</si>
  <si>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</si>
  <si>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</si>
  <si>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</si>
  <si>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</si>
  <si>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</si>
  <si>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</si>
  <si>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</si>
  <si>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</si>
  <si>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</si>
  <si>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</si>
  <si>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</si>
  <si>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</si>
  <si>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</si>
  <si>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</si>
  <si>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</si>
  <si>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</si>
  <si>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</si>
  <si>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</si>
  <si>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</si>
  <si>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</si>
  <si>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</si>
  <si>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</si>
  <si>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</si>
  <si>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</si>
  <si>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</si>
  <si>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</si>
  <si>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</si>
  <si>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</si>
  <si>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</si>
  <si>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</si>
  <si>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</si>
  <si>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</si>
  <si>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</si>
  <si>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</si>
  <si>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</si>
  <si>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</si>
  <si>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</si>
  <si>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</si>
  <si>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</si>
  <si>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</si>
  <si>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</si>
  <si>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</si>
  <si>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</si>
  <si>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</si>
  <si>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</si>
  <si>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</si>
  <si>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</si>
  <si>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</si>
  <si>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</si>
  <si>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</si>
  <si>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</si>
  <si>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</si>
  <si>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</si>
  <si>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</si>
  <si>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</si>
  <si>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</si>
  <si>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</si>
  <si>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</si>
  <si>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</si>
  <si>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</si>
  <si>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</si>
  <si>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</si>
  <si>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</si>
  <si>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</si>
  <si>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</si>
  <si>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</si>
  <si>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</si>
  <si>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</si>
  <si>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</si>
  <si>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</si>
  <si>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</si>
  <si>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</si>
  <si>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</si>
  <si>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</si>
  <si>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</si>
  <si>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</si>
  <si>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</si>
  <si>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</si>
  <si>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</si>
  <si>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</si>
  <si>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</si>
  <si>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</si>
  <si>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</si>
  <si>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</si>
  <si>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</si>
  <si>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</si>
  <si>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</si>
  <si>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</si>
  <si>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</si>
  <si>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</si>
  <si>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</si>
  <si>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</si>
  <si>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</si>
  <si>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</si>
  <si>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</si>
  <si>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</si>
  <si>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</si>
  <si>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</si>
  <si>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</si>
  <si>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</si>
  <si>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</si>
  <si>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</si>
  <si>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</si>
  <si>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</si>
  <si>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</si>
  <si>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</si>
  <si>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</si>
  <si>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</si>
  <si>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</si>
  <si>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</si>
  <si>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</si>
  <si>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</si>
  <si>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</si>
  <si>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</si>
  <si>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</si>
  <si>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</si>
  <si>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</si>
  <si>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</si>
  <si>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</si>
  <si>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</si>
  <si>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</si>
  <si>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新潟県聖籠町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</si>
  <si>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</si>
  <si>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</si>
  <si>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</si>
  <si>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</si>
  <si>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</si>
  <si>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</si>
  <si>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</si>
  <si>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</si>
  <si>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</si>
  <si>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</si>
  <si>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</si>
  <si>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</si>
  <si>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</si>
  <si>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</si>
  <si>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</si>
  <si>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</si>
  <si>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</si>
  <si>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</si>
  <si>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</si>
  <si>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</si>
  <si>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</si>
  <si>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</si>
  <si>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</si>
  <si>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</si>
  <si>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</si>
  <si>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</si>
  <si>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</si>
  <si>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</si>
  <si>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</si>
  <si>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</si>
  <si>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</si>
  <si>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</si>
  <si>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</si>
  <si>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</si>
  <si>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</si>
  <si>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</si>
  <si>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</si>
  <si>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</si>
  <si>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</si>
  <si>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</si>
  <si>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</si>
  <si>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</si>
  <si>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</si>
  <si>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</si>
  <si>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</si>
  <si>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</si>
  <si>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</si>
  <si>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</si>
  <si>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</si>
  <si>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</si>
  <si>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</si>
  <si>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</si>
  <si>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</si>
  <si>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</si>
  <si>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</si>
  <si>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</si>
  <si>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</si>
  <si>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</si>
  <si>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</si>
  <si>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</si>
  <si>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</si>
  <si>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</si>
  <si>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</si>
  <si>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</si>
  <si>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</si>
  <si>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</si>
  <si>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</si>
  <si>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</si>
  <si>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</si>
  <si>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</si>
  <si>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</si>
  <si>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</si>
  <si>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</si>
  <si>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</si>
  <si>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</si>
  <si>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</si>
  <si>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</si>
  <si>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</si>
  <si>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</si>
  <si>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</si>
  <si>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</si>
  <si>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</si>
  <si>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</si>
  <si>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</si>
  <si>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</si>
  <si>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</si>
  <si>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</si>
  <si>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</si>
  <si>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</si>
  <si>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</si>
  <si>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</si>
  <si>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</si>
  <si>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</si>
  <si>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</si>
  <si>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</si>
  <si>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</si>
  <si>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</si>
  <si>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</si>
  <si>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</si>
  <si>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</si>
  <si>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</si>
  <si>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</si>
  <si>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</si>
  <si>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</si>
  <si>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</si>
  <si>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</si>
  <si>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</si>
  <si>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</si>
  <si>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</si>
  <si>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</si>
  <si>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</si>
  <si>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</si>
  <si>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</si>
  <si>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</si>
  <si>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</si>
  <si>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</si>
  <si>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</si>
  <si>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</si>
  <si>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</si>
  <si>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</si>
  <si>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</si>
  <si>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</si>
  <si>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</si>
  <si>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</si>
  <si>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</si>
  <si>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</si>
  <si>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</si>
  <si>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</si>
  <si>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</si>
  <si>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</si>
  <si>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</si>
  <si>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</si>
  <si>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</si>
  <si>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</si>
  <si>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</si>
  <si>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</si>
  <si>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</si>
  <si>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</si>
  <si>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</si>
  <si>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</si>
  <si>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</si>
  <si>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</si>
  <si>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</si>
  <si>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</si>
  <si>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</si>
  <si>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</si>
  <si>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</si>
  <si>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新潟県聖籠町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</si>
  <si>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</si>
  <si>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</si>
  <si>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</si>
  <si>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</si>
  <si>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</si>
  <si>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</si>
  <si>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</si>
  <si>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</si>
  <si>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</si>
  <si>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</si>
  <si>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</si>
  <si>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</si>
  <si>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</si>
  <si>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</si>
  <si>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</si>
  <si>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</si>
  <si>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</si>
  <si>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</si>
  <si>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</si>
  <si>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</si>
  <si>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</si>
  <si>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</si>
  <si>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</si>
  <si>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</si>
  <si>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</si>
  <si>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</si>
  <si>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</si>
  <si>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</si>
  <si>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</si>
  <si>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</si>
  <si>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</si>
  <si>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</si>
  <si>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</si>
  <si>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</si>
  <si>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</si>
  <si>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</si>
  <si>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</si>
  <si>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</si>
  <si>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</si>
  <si>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</si>
  <si>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</si>
  <si>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</si>
  <si>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</si>
  <si>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</si>
  <si>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</si>
  <si>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</si>
  <si>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</si>
  <si>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</si>
  <si>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</si>
  <si>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</si>
  <si>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</si>
  <si>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</si>
  <si>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</si>
  <si>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</si>
  <si>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</si>
  <si>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</si>
  <si>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</si>
  <si>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</si>
  <si>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</si>
  <si>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</si>
  <si>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</si>
  <si>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</si>
  <si>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</si>
  <si>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</si>
  <si>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</si>
  <si>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</si>
  <si>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</si>
  <si>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</si>
  <si>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</si>
  <si>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</si>
  <si>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</si>
  <si>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</si>
  <si>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</si>
  <si>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</si>
  <si>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</si>
  <si>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</si>
  <si>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</si>
  <si>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</si>
  <si>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</si>
  <si>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</si>
  <si>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</si>
  <si>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</si>
  <si>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</si>
  <si>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</si>
  <si>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</si>
  <si>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</si>
  <si>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</si>
  <si>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</si>
  <si>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</si>
  <si>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</si>
  <si>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</si>
  <si>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</si>
  <si>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</si>
  <si>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</si>
  <si>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</si>
  <si>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</si>
  <si>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</si>
  <si>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</si>
  <si>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</si>
  <si>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</si>
  <si>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</si>
  <si>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</si>
  <si>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</si>
  <si>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</si>
  <si>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</si>
  <si>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</si>
  <si>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</si>
  <si>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</si>
  <si>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</si>
  <si>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</si>
  <si>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</si>
  <si>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</si>
  <si>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</si>
  <si>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</si>
  <si>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</si>
  <si>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</si>
  <si>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</si>
  <si>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</si>
  <si>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</si>
  <si>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</si>
  <si>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</si>
  <si>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</si>
  <si>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</si>
  <si>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</si>
  <si>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</si>
  <si>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</si>
  <si>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</si>
  <si>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</si>
  <si>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</si>
  <si>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</si>
  <si>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</si>
  <si>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</si>
  <si>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</si>
  <si>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</si>
  <si>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</si>
  <si>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</si>
  <si>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</si>
  <si>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</si>
  <si>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</si>
  <si>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</si>
  <si>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</si>
  <si>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</si>
  <si>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</si>
  <si>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</si>
  <si>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</si>
  <si>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</si>
  <si>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</si>
  <si>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</si>
  <si>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</si>
  <si>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</si>
  <si>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</si>
  <si>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</si>
  <si>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</si>
  <si>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</si>
  <si>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</si>
  <si>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</si>
  <si>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</si>
  <si>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</si>
  <si>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</si>
  <si>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</si>
  <si>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</si>
  <si>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</si>
  <si>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</si>
  <si>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</si>
  <si>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</si>
  <si>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</si>
  <si>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</si>
  <si>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</si>
  <si>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</si>
  <si>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</si>
  <si>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</si>
  <si>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</si>
  <si>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</si>
  <si>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</si>
  <si>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</si>
  <si>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</si>
  <si>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</si>
  <si>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</si>
  <si>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</si>
  <si>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</si>
  <si>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</si>
  <si>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</si>
  <si>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</si>
  <si>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1.82</t>
  </si>
  <si>
    <t>▲ 14.39</t>
  </si>
  <si>
    <t>▲ 3.54</t>
  </si>
  <si>
    <t>▲ 0.28</t>
  </si>
  <si>
    <t>水道事業会計</t>
  </si>
  <si>
    <t>一般会計</t>
  </si>
  <si>
    <t>下水道事業会計</t>
  </si>
  <si>
    <t>介護保険特別会計</t>
  </si>
  <si>
    <t>国民健康保険特別会計（施設勘定）</t>
  </si>
  <si>
    <t>国民健康保険特別会計（事業勘定）</t>
  </si>
  <si>
    <t>新潟県営開拓パイロット事業聖籠町特別会計</t>
  </si>
  <si>
    <t>後期高齢者医療特別会計</t>
  </si>
  <si>
    <t>その他会計（赤字）</t>
  </si>
  <si>
    <t>その他会計（黒字）</t>
  </si>
  <si>
    <t>‐</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</si>
  <si>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</si>
  <si>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</si>
  <si>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新潟県市町村総合事務組合（消防団等公務災害補償事業特別会計）</t>
    <rPh sb="0" eb="3">
      <t>ニイガタケン</t>
    </rPh>
    <rPh sb="3" eb="6">
      <t>シチョウソン</t>
    </rPh>
    <rPh sb="6" eb="8">
      <t>ソウゴウ</t>
    </rPh>
    <rPh sb="8" eb="10">
      <t>ジム</t>
    </rPh>
    <rPh sb="10" eb="12">
      <t>クミアイ</t>
    </rPh>
    <rPh sb="13" eb="16">
      <t>ショウボウダン</t>
    </rPh>
    <rPh sb="16" eb="17">
      <t>トウ</t>
    </rPh>
    <rPh sb="17" eb="19">
      <t>コウム</t>
    </rPh>
    <rPh sb="19" eb="21">
      <t>サイガイ</t>
    </rPh>
    <rPh sb="21" eb="23">
      <t>ホショウ</t>
    </rPh>
    <rPh sb="23" eb="25">
      <t>ジギョウ</t>
    </rPh>
    <rPh sb="25" eb="27">
      <t>トクベツ</t>
    </rPh>
    <rPh sb="27" eb="29">
      <t>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</si>
  <si>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</si>
  <si>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12">
      <t>ニイガタケンシチョウソンソウゴウジムクミアイ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</si>
  <si>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12">
      <t>ニイガタケンシチョウソンソウゴウジムクミアイ</t>
    </rPh>
    <rPh sb="13" eb="15">
      <t>コウツウ</t>
    </rPh>
    <rPh sb="15" eb="17">
      <t>サイガイ</t>
    </rPh>
    <rPh sb="17" eb="19">
      <t>キョウサイ</t>
    </rPh>
    <rPh sb="19" eb="21">
      <t>ジギョウ</t>
    </rPh>
    <rPh sb="21" eb="23">
      <t>トクベツ</t>
    </rPh>
    <rPh sb="23" eb="25">
      <t>カイケイ</t>
    </rPh>
    <phoneticPr fontId="2"/>
  </si>
  <si>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2"/>
  </si>
  <si>
    <t>新発田地域広域事務組合（ごみ処理事業特別会計）</t>
    <rPh sb="0" eb="3">
      <t>シバタ</t>
    </rPh>
    <rPh sb="3" eb="5">
      <t>チイキ</t>
    </rPh>
    <rPh sb="5" eb="7">
      <t>コウイキ</t>
    </rPh>
    <rPh sb="7" eb="9">
      <t>ジム</t>
    </rPh>
    <rPh sb="9" eb="11">
      <t>クミアイ</t>
    </rPh>
    <rPh sb="14" eb="16">
      <t>ショリ</t>
    </rPh>
    <rPh sb="16" eb="18">
      <t>ジギョウ</t>
    </rPh>
    <rPh sb="18" eb="20">
      <t>トクベツ</t>
    </rPh>
    <rPh sb="20" eb="22">
      <t>カイケイ</t>
    </rPh>
    <phoneticPr fontId="2"/>
  </si>
  <si>
    <t>新発田地域広域事務組合（し尿処理事業特別会計）</t>
    <rPh sb="0" eb="3">
      <t>シバタ</t>
    </rPh>
    <rPh sb="3" eb="5">
      <t>チイキ</t>
    </rPh>
    <rPh sb="5" eb="7">
      <t>コウイキ</t>
    </rPh>
    <rPh sb="7" eb="9">
      <t>ジム</t>
    </rPh>
    <rPh sb="9" eb="11">
      <t>クミアイ</t>
    </rPh>
    <rPh sb="13" eb="14">
      <t>ニョウ</t>
    </rPh>
    <rPh sb="14" eb="16">
      <t>ショリ</t>
    </rPh>
    <rPh sb="16" eb="18">
      <t>ジギョウ</t>
    </rPh>
    <rPh sb="18" eb="20">
      <t>トクベツ</t>
    </rPh>
    <rPh sb="20" eb="22">
      <t>カイケイ</t>
    </rPh>
    <phoneticPr fontId="2"/>
  </si>
  <si>
    <t>新発田地域広域事務組合（まちづくり事業特別会）</t>
    <rPh sb="0" eb="11">
      <t>シバタチイキコウイキジムクミアイ</t>
    </rPh>
    <rPh sb="17" eb="19">
      <t>ジギョウ</t>
    </rPh>
    <rPh sb="19" eb="21">
      <t>トクベツ</t>
    </rPh>
    <rPh sb="21" eb="22">
      <t>カイ</t>
    </rPh>
    <phoneticPr fontId="2"/>
  </si>
  <si>
    <t>新発田広域事務組合（介護保険事業特別会計）</t>
    <rPh sb="0" eb="3">
      <t>シバタ</t>
    </rPh>
    <rPh sb="3" eb="5">
      <t>コウイキ</t>
    </rPh>
    <rPh sb="5" eb="7">
      <t>ジム</t>
    </rPh>
    <rPh sb="7" eb="9">
      <t>クミアイ</t>
    </rPh>
    <rPh sb="10" eb="12">
      <t>カイゴ</t>
    </rPh>
    <rPh sb="12" eb="14">
      <t>ホケン</t>
    </rPh>
    <rPh sb="14" eb="16">
      <t>ジギョウ</t>
    </rPh>
    <rPh sb="16" eb="18">
      <t>トクベツ</t>
    </rPh>
    <rPh sb="18" eb="20">
      <t>カイケイ</t>
    </rPh>
    <phoneticPr fontId="2"/>
  </si>
  <si>
    <t>新発田地域老人福祉保健事務組合（一般会計）</t>
  </si>
  <si>
    <t>新発田地域老人福祉保健事務組合（保険施設特別会計）</t>
  </si>
  <si>
    <t>下越障害福祉事務組合</t>
  </si>
  <si>
    <t>豊栄郷清掃施設処理組合</t>
  </si>
  <si>
    <t>新潟県後期高齢者医療広域事務組合（一般会計）</t>
  </si>
  <si>
    <t>新潟県後期高齢者医療広域事務組合（後期高齢者医療特別会計）</t>
  </si>
  <si>
    <t>新潟東港地域水道用水供給企業団</t>
  </si>
  <si>
    <t>㈱聖籠の杜</t>
    <rPh sb="1" eb="3">
      <t>セイロウ</t>
    </rPh>
    <rPh sb="4" eb="5">
      <t>モリ</t>
    </rPh>
    <phoneticPr fontId="2"/>
  </si>
  <si>
    <t>聖籠町地場物産㈱</t>
    <rPh sb="0" eb="3">
      <t>セイロウマチ</t>
    </rPh>
    <rPh sb="3" eb="5">
      <t>ジバ</t>
    </rPh>
    <rPh sb="5" eb="7">
      <t>ブッサン</t>
    </rPh>
    <phoneticPr fontId="2"/>
  </si>
  <si>
    <t>下越土地開発公社</t>
    <rPh sb="0" eb="2">
      <t>カエツ</t>
    </rPh>
    <rPh sb="2" eb="4">
      <t>トチ</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</si>
  <si>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</si>
  <si>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</si>
  <si>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</si>
  <si>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</si>
  <si>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</si>
  <si>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</si>
  <si>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</si>
  <si>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</si>
  <si>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</si>
  <si>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</si>
  <si>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</si>
  <si>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</si>
  <si>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将来負担比率については、平成25年度までマイナスとなっていたが、平成25、26年度に実施した図書館建設事業により地方債の現在高が増加したため、平成26年度から数値が発生している。
　実質公債費比率については、類似団体平均値を大きく下回る値で推移している。ただし、平成29年度から図書館建設事業の元金償還が開始されることから今後数値が上昇することが予想される。</t>
    <rPh sb="1" eb="3">
      <t>ショウライ</t>
    </rPh>
    <rPh sb="3" eb="5">
      <t>フタン</t>
    </rPh>
    <rPh sb="5" eb="7">
      <t>ヒリツ</t>
    </rPh>
    <rPh sb="13" eb="15">
      <t>ヘイセイ</t>
    </rPh>
    <rPh sb="17" eb="19">
      <t>ネンド</t>
    </rPh>
    <rPh sb="33" eb="35">
      <t>ヘイセイ</t>
    </rPh>
    <rPh sb="40" eb="42">
      <t>ネンド</t>
    </rPh>
    <rPh sb="43" eb="45">
      <t>ジッシ</t>
    </rPh>
    <rPh sb="57" eb="60">
      <t>チホウサイ</t>
    </rPh>
    <rPh sb="61" eb="64">
      <t>ゲンザイダカ</t>
    </rPh>
    <rPh sb="65" eb="67">
      <t>ゾウカ</t>
    </rPh>
    <rPh sb="72" eb="74">
      <t>ヘイセイ</t>
    </rPh>
    <rPh sb="76" eb="78">
      <t>ネンド</t>
    </rPh>
    <rPh sb="80" eb="82">
      <t>スウチ</t>
    </rPh>
    <rPh sb="83" eb="85">
      <t>ハッセイ</t>
    </rPh>
    <rPh sb="92" eb="94">
      <t>ジッシツ</t>
    </rPh>
    <rPh sb="94" eb="97">
      <t>コウサイヒ</t>
    </rPh>
    <rPh sb="97" eb="99">
      <t>ヒリツ</t>
    </rPh>
    <rPh sb="105" eb="107">
      <t>ルイジ</t>
    </rPh>
    <rPh sb="107" eb="109">
      <t>ダンタイ</t>
    </rPh>
    <rPh sb="109" eb="111">
      <t>ヘイキン</t>
    </rPh>
    <rPh sb="111" eb="112">
      <t>チ</t>
    </rPh>
    <rPh sb="113" eb="114">
      <t>オオ</t>
    </rPh>
    <rPh sb="116" eb="118">
      <t>シタマワ</t>
    </rPh>
    <rPh sb="119" eb="120">
      <t>アタイ</t>
    </rPh>
    <rPh sb="121" eb="123">
      <t>スイイ</t>
    </rPh>
    <rPh sb="164" eb="166">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</si>
</sst>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52721</c:v>
                </c:pt>
                <c:pt idx="1">
                  <c:v>77745</c:v>
                </c:pt>
                <c:pt idx="2">
                  <c:v>46861</c:v>
                </c:pt>
                <c:pt idx="3">
                  <c:v>94588</c:v>
                </c:pt>
                <c:pt idx="4">
                  <c:v>36786</c:v>
                </c:pt>
              </c:numCache>
            </c:numRef>
          </c:val>
          <c:smooth val="0"/>
        </c:ser>
        <c:dLbls>
          <c:showLegendKey val="0"/>
          <c:showVal val="0"/>
          <c:showCatName val="0"/>
          <c:showSerName val="0"/>
          <c:showPercent val="0"/>
          <c:showBubbleSize val="0"/>
        </c:dLbls>
        <c:marker val="1"/>
        <c:smooth val="0"/>
        <c:axId val="210164792"/>
        <c:axId val="336448680"/>
      </c:lineChart>
      <c:catAx>
        <c:axId val="210164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448680"/>
        <c:crosses val="autoZero"/>
        <c:auto val="1"/>
        <c:lblAlgn val="ctr"/>
        <c:lblOffset val="100"/>
        <c:tickLblSkip val="1"/>
        <c:tickMarkSkip val="1"/>
        <c:noMultiLvlLbl val="0"/>
      </c:catAx>
      <c:valAx>
        <c:axId val="336448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164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c:v>
                </c:pt>
                <c:pt idx="1">
                  <c:v>5.1100000000000003</c:v>
                </c:pt>
                <c:pt idx="2">
                  <c:v>5.66</c:v>
                </c:pt>
                <c:pt idx="3">
                  <c:v>5.83</c:v>
                </c:pt>
                <c:pt idx="4">
                  <c:v>7.66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28.02</c:v>
                </c:pt>
                <c:pt idx="1">
                  <c:v>16.46</c:v>
                </c:pt>
                <c:pt idx="2">
                  <c:v>11.74</c:v>
                </c:pt>
                <c:pt idx="3">
                  <c:v>11.44</c:v>
                </c:pt>
                <c:pt idx="4">
                  <c:v>11.41</c:v>
                </c:pt>
              </c:numCache>
            </c:numRef>
          </c:val>
        </c:ser>
        <c:dLbls>
          <c:showLegendKey val="0"/>
          <c:showVal val="0"/>
          <c:showCatName val="0"/>
          <c:showSerName val="0"/>
          <c:showPercent val="0"/>
          <c:showBubbleSize val="0"/>
        </c:dLbls>
        <c:gapWidth val="250"/>
        <c:overlap val="100"/>
        <c:axId val="114632560"/>
        <c:axId val="341077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-1.82</c:v>
                </c:pt>
                <c:pt idx="1">
                  <c:v>-14.39</c:v>
                </c:pt>
                <c:pt idx="2">
                  <c:v>-3.54</c:v>
                </c:pt>
                <c:pt idx="3">
                  <c:v>-0.28000000000000003</c:v>
                </c:pt>
                <c:pt idx="4">
                  <c:v>1.85</c:v>
                </c:pt>
              </c:numCache>
            </c:numRef>
          </c:val>
          <c:smooth val="0"/>
        </c:ser>
        <c:dLbls>
          <c:showLegendKey val="0"/>
          <c:showVal val="0"/>
          <c:showCatName val="0"/>
          <c:showSerName val="0"/>
          <c:showPercent val="0"/>
          <c:showBubbleSize val="0"/>
        </c:dLbls>
        <c:marker val="1"/>
        <c:smooth val="0"/>
        <c:axId val="114632560"/>
        <c:axId val="341077064"/>
      </c:lineChart>
      <c:catAx>
        <c:axId val="11463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077064"/>
        <c:crosses val="autoZero"/>
        <c:auto val="1"/>
        <c:lblAlgn val="ctr"/>
        <c:lblOffset val="100"/>
        <c:tickLblSkip val="1"/>
        <c:tickMarkSkip val="1"/>
        <c:noMultiLvlLbl val="0"/>
      </c:catAx>
      <c:valAx>
        <c:axId val="34107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3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0.05</c:v>
                </c:pt>
                <c:pt idx="4">
                  <c:v>#N/A</c:v>
                </c:pt>
                <c:pt idx="5">
                  <c:v>0.06</c:v>
                </c:pt>
                <c:pt idx="6">
                  <c:v>#N/A</c:v>
                </c:pt>
                <c:pt idx="7">
                  <c:v>7.0000000000000007E-2</c:v>
                </c:pt>
                <c:pt idx="8">
                  <c:v>#N/A</c:v>
                </c:pt>
                <c:pt idx="9">
                  <c:v>0.08</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1.42</c:v>
                </c:pt>
                <c:pt idx="2">
                  <c:v>#N/A</c:v>
                </c:pt>
                <c:pt idx="3">
                  <c:v>1.91</c:v>
                </c:pt>
                <c:pt idx="4">
                  <c:v>#N/A</c:v>
                </c:pt>
                <c:pt idx="5">
                  <c:v>1.37</c:v>
                </c:pt>
                <c:pt idx="6">
                  <c:v>#N/A</c:v>
                </c:pt>
                <c:pt idx="7">
                  <c:v>0.53</c:v>
                </c:pt>
                <c:pt idx="8">
                  <c:v>#N/A</c:v>
                </c:pt>
                <c:pt idx="9">
                  <c:v>0.31</c:v>
                </c:pt>
              </c:numCache>
            </c:numRef>
          </c:val>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0.61</c:v>
                </c:pt>
                <c:pt idx="2">
                  <c:v>#N/A</c:v>
                </c:pt>
                <c:pt idx="3">
                  <c:v>0.61</c:v>
                </c:pt>
                <c:pt idx="4">
                  <c:v>#N/A</c:v>
                </c:pt>
                <c:pt idx="5">
                  <c:v>0.41</c:v>
                </c:pt>
                <c:pt idx="6">
                  <c:v>#N/A</c:v>
                </c:pt>
                <c:pt idx="7">
                  <c:v>0.41</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0.59</c:v>
                </c:pt>
                <c:pt idx="4">
                  <c:v>#N/A</c:v>
                </c:pt>
                <c:pt idx="5">
                  <c:v>0.65</c:v>
                </c:pt>
                <c:pt idx="6">
                  <c:v>#N/A</c:v>
                </c:pt>
                <c:pt idx="7">
                  <c:v>1.19</c:v>
                </c:pt>
                <c:pt idx="8">
                  <c:v>#N/A</c:v>
                </c:pt>
                <c:pt idx="9">
                  <c:v>1.3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3.86</c:v>
                </c:pt>
                <c:pt idx="2">
                  <c:v>#N/A</c:v>
                </c:pt>
                <c:pt idx="3">
                  <c:v>4.96</c:v>
                </c:pt>
                <c:pt idx="4">
                  <c:v>#N/A</c:v>
                </c:pt>
                <c:pt idx="5">
                  <c:v>4.26</c:v>
                </c:pt>
                <c:pt idx="6">
                  <c:v>#N/A</c:v>
                </c:pt>
                <c:pt idx="7">
                  <c:v>5.25</c:v>
                </c:pt>
                <c:pt idx="8">
                  <c:v>#N/A</c:v>
                </c:pt>
                <c:pt idx="9">
                  <c:v>4.5599999999999996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6.52</c:v>
                </c:pt>
                <c:pt idx="2">
                  <c:v>#N/A</c:v>
                </c:pt>
                <c:pt idx="3">
                  <c:v>5.05</c:v>
                </c:pt>
                <c:pt idx="4">
                  <c:v>#N/A</c:v>
                </c:pt>
                <c:pt idx="5">
                  <c:v>5.58</c:v>
                </c:pt>
                <c:pt idx="6">
                  <c:v>#N/A</c:v>
                </c:pt>
                <c:pt idx="7">
                  <c:v>5.75</c:v>
                </c:pt>
                <c:pt idx="8">
                  <c:v>#N/A</c:v>
                </c:pt>
                <c:pt idx="9">
                  <c:v>7.57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7.47</c:v>
                </c:pt>
                <c:pt idx="2">
                  <c:v>#N/A</c:v>
                </c:pt>
                <c:pt idx="3">
                  <c:v>8.3800000000000008</c:v>
                </c:pt>
                <c:pt idx="4">
                  <c:v>#N/A</c:v>
                </c:pt>
                <c:pt idx="5">
                  <c:v>8.8699999999999992</c:v>
                </c:pt>
                <c:pt idx="6">
                  <c:v>#N/A</c:v>
                </c:pt>
                <c:pt idx="7">
                  <c:v>8.98</c:v>
                </c:pt>
                <c:pt idx="8">
                  <c:v>#N/A</c:v>
                </c:pt>
                <c:pt idx="9">
                  <c:v>9.39</c:v>
                </c:pt>
              </c:numCache>
            </c:numRef>
          </c:val>
        </c:ser>
        <c:dLbls>
          <c:showLegendKey val="0"/>
          <c:showVal val="0"/>
          <c:showCatName val="0"/>
          <c:showSerName val="0"/>
          <c:showPercent val="0"/>
          <c:showBubbleSize val="0"/>
        </c:dLbls>
        <c:gapWidth val="150"/>
        <c:overlap val="100"/>
        <c:axId val="342424288"/>
        <c:axId val="343192512"/>
      </c:barChart>
      <c:catAx>
        <c:axId val="3424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192512"/>
        <c:crosses val="autoZero"/>
        <c:auto val="1"/>
        <c:lblAlgn val="ctr"/>
        <c:lblOffset val="100"/>
        <c:tickLblSkip val="1"/>
        <c:tickMarkSkip val="1"/>
        <c:noMultiLvlLbl val="0"/>
      </c:catAx>
      <c:valAx>
        <c:axId val="34319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42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343</c:v>
                </c:pt>
                <c:pt idx="5">
                  <c:v>340</c:v>
                </c:pt>
                <c:pt idx="8">
                  <c:v>339</c:v>
                </c:pt>
                <c:pt idx="11">
                  <c:v>322</c:v>
                </c:pt>
                <c:pt idx="14">
                  <c:v>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23</c:v>
                </c:pt>
                <c:pt idx="6">
                  <c:v>18</c:v>
                </c:pt>
                <c:pt idx="9">
                  <c:v>17</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c:v>
                </c:pt>
                <c:pt idx="3">
                  <c:v>19</c:v>
                </c:pt>
                <c:pt idx="6">
                  <c:v>16</c:v>
                </c:pt>
                <c:pt idx="9">
                  <c:v>15</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198</c:v>
                </c:pt>
                <c:pt idx="3">
                  <c:v>186</c:v>
                </c:pt>
                <c:pt idx="6">
                  <c:v>165</c:v>
                </c:pt>
                <c:pt idx="9">
                  <c:v>291</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325</c:v>
                </c:pt>
                <c:pt idx="3">
                  <c:v>284</c:v>
                </c:pt>
                <c:pt idx="6">
                  <c:v>261</c:v>
                </c:pt>
                <c:pt idx="9">
                  <c:v>260</c:v>
                </c:pt>
                <c:pt idx="12">
                  <c:v>270</c:v>
                </c:pt>
              </c:numCache>
            </c:numRef>
          </c:val>
        </c:ser>
        <c:dLbls>
          <c:showLegendKey val="0"/>
          <c:showVal val="0"/>
          <c:showCatName val="0"/>
          <c:showSerName val="0"/>
          <c:showPercent val="0"/>
          <c:showBubbleSize val="0"/>
        </c:dLbls>
        <c:gapWidth val="100"/>
        <c:overlap val="100"/>
        <c:axId val="209625304"/>
        <c:axId val="342099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238</c:v>
                </c:pt>
                <c:pt idx="2">
                  <c:v>#N/A</c:v>
                </c:pt>
                <c:pt idx="3">
                  <c:v>#N/A</c:v>
                </c:pt>
                <c:pt idx="4">
                  <c:v>172</c:v>
                </c:pt>
                <c:pt idx="5">
                  <c:v>#N/A</c:v>
                </c:pt>
                <c:pt idx="6">
                  <c:v>#N/A</c:v>
                </c:pt>
                <c:pt idx="7">
                  <c:v>121</c:v>
                </c:pt>
                <c:pt idx="8">
                  <c:v>#N/A</c:v>
                </c:pt>
                <c:pt idx="9">
                  <c:v>#N/A</c:v>
                </c:pt>
                <c:pt idx="10">
                  <c:v>261</c:v>
                </c:pt>
                <c:pt idx="11">
                  <c:v>#N/A</c:v>
                </c:pt>
                <c:pt idx="12">
                  <c:v>#N/A</c:v>
                </c:pt>
                <c:pt idx="13">
                  <c:v>269</c:v>
                </c:pt>
                <c:pt idx="14">
                  <c:v>#N/A</c:v>
                </c:pt>
              </c:numCache>
            </c:numRef>
          </c:val>
          <c:smooth val="0"/>
        </c:ser>
        <c:dLbls>
          <c:showLegendKey val="0"/>
          <c:showVal val="0"/>
          <c:showCatName val="0"/>
          <c:showSerName val="0"/>
          <c:showPercent val="0"/>
          <c:showBubbleSize val="0"/>
        </c:dLbls>
        <c:marker val="1"/>
        <c:smooth val="0"/>
        <c:axId val="209625304"/>
        <c:axId val="342099256"/>
      </c:lineChart>
      <c:catAx>
        <c:axId val="20962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099256"/>
        <c:crosses val="autoZero"/>
        <c:auto val="1"/>
        <c:lblAlgn val="ctr"/>
        <c:lblOffset val="100"/>
        <c:tickLblSkip val="1"/>
        <c:tickMarkSkip val="1"/>
        <c:noMultiLvlLbl val="0"/>
      </c:catAx>
      <c:valAx>
        <c:axId val="342099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2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6645</c:v>
                </c:pt>
                <c:pt idx="5">
                  <c:v>6424</c:v>
                </c:pt>
                <c:pt idx="8">
                  <c:v>5963</c:v>
                </c:pt>
                <c:pt idx="11">
                  <c:v>5639</c:v>
                </c:pt>
                <c:pt idx="14">
                  <c:v>5275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2115</c:v>
                </c:pt>
                <c:pt idx="5">
                  <c:v>1489</c:v>
                </c:pt>
                <c:pt idx="8">
                  <c:v>1184</c:v>
                </c:pt>
                <c:pt idx="11">
                  <c:v>1182</c:v>
                </c:pt>
                <c:pt idx="14">
                  <c:v>1205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5</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531</c:v>
                </c:pt>
                <c:pt idx="3">
                  <c:v>128</c:v>
                </c:pt>
                <c:pt idx="6">
                  <c:v>203</c:v>
                </c:pt>
                <c:pt idx="9">
                  <c:v>408</c:v>
                </c:pt>
                <c:pt idx="12">
                  <c:v>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150</c:v>
                </c:pt>
                <c:pt idx="3">
                  <c:v>278</c:v>
                </c:pt>
                <c:pt idx="6">
                  <c:v>375</c:v>
                </c:pt>
                <c:pt idx="9">
                  <c:v>375</c:v>
                </c:pt>
                <c:pt idx="12">
                  <c:v>369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4617</c:v>
                </c:pt>
                <c:pt idx="3">
                  <c:v>3433</c:v>
                </c:pt>
                <c:pt idx="6">
                  <c:v>3403</c:v>
                </c:pt>
                <c:pt idx="9">
                  <c:v>3141</c:v>
                </c:pt>
                <c:pt idx="12">
                  <c:v>3345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c:v>
                </c:pt>
                <c:pt idx="3">
                  <c:v>99</c:v>
                </c:pt>
                <c:pt idx="6">
                  <c:v>72</c:v>
                </c:pt>
                <c:pt idx="9">
                  <c:v>46</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2813</c:v>
                </c:pt>
                <c:pt idx="3">
                  <c:v>2922</c:v>
                </c:pt>
                <c:pt idx="6">
                  <c:v>2944</c:v>
                </c:pt>
                <c:pt idx="9">
                  <c:v>3480</c:v>
                </c:pt>
                <c:pt idx="12">
                  <c:v>3377</c:v>
                </c:pt>
              </c:numCache>
            </c:numRef>
          </c:val>
        </c:ser>
        <c:dLbls>
          <c:showLegendKey val="0"/>
          <c:showVal val="0"/>
          <c:showCatName val="0"/>
          <c:showSerName val="0"/>
          <c:showPercent val="0"/>
          <c:showBubbleSize val="0"/>
        </c:dLbls>
        <c:gapWidth val="100"/>
        <c:overlap val="100"/>
        <c:axId val="342228392"/>
        <c:axId val="209464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627</c:v>
                </c:pt>
                <c:pt idx="11">
                  <c:v>#N/A</c:v>
                </c:pt>
                <c:pt idx="12">
                  <c:v>#N/A</c:v>
                </c:pt>
                <c:pt idx="13">
                  <c:v>926</c:v>
                </c:pt>
                <c:pt idx="14">
                  <c:v>#N/A</c:v>
                </c:pt>
              </c:numCache>
            </c:numRef>
          </c:val>
          <c:smooth val="0"/>
        </c:ser>
        <c:dLbls>
          <c:showLegendKey val="0"/>
          <c:showVal val="0"/>
          <c:showCatName val="0"/>
          <c:showSerName val="0"/>
          <c:showPercent val="0"/>
          <c:showBubbleSize val="0"/>
        </c:dLbls>
        <c:marker val="1"/>
        <c:smooth val="0"/>
        <c:axId val="342228392"/>
        <c:axId val="209464248"/>
      </c:lineChart>
      <c:catAx>
        <c:axId val="34222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464248"/>
        <c:crosses val="autoZero"/>
        <c:auto val="1"/>
        <c:lblAlgn val="ctr"/>
        <c:lblOffset val="100"/>
        <c:tickLblSkip val="1"/>
        <c:tickMarkSkip val="1"/>
        <c:noMultiLvlLbl val="0"/>
      </c:catAx>
      <c:valAx>
        <c:axId val="209464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22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{B81B58A5-D5E9-4F20-8E41-89CFC2550789}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{9390BC90-81BD-498F-B654-F4301C832D89}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{52508AA5-B9F3-479C-BC19-48AF0C6A7856}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{05A17EE6-F421-433F-A465-3CB92F534BEF}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{ADBDC843-1404-4B7E-9326-2F9B60F93BDA}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{259DB48C-A0BD-4AFC-AC33-AEC9206A64E0}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{9CBC9F17-E101-4E98-B996-EAB941EDA303}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{F169977D-37F6-4855-BFD0-9DC77DAFD27D}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{A3C76794-995C-4886-975E-6C1FD3ABB12C}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{E0083838-3E45-4983-8BF6-90A58F56A13B}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9692992"/>
        <c:axId val="209463464"/>
      </c:scatterChart>
      <c:valAx>
        <c:axId val="339692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463464"/>
        <c:crosses val="autoZero"/>
        <c:crossBetween val="midCat"/>
      </c:valAx>
      <c:valAx>
        <c:axId val="209463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69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{E5DE5C30-1712-49D5-9A17-00037BDF1ED3}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{27B8DCA3-D98D-4903-BE4F-3B557AD23CE6}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{71F0FDF4-BFA7-4B65-92D1-39FFB4504EEE}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{3C28F65A-79D3-493A-8F25-50596517E6A6}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{9FD618E6-1BB0-4E2C-A9FD-C5F0C4B5FA36}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5.2</c:v>
                </c:pt>
                <c:pt idx="2">
                  <c:v>3.8</c:v>
                </c:pt>
                <c:pt idx="3">
                  <c:v>4</c:v>
                </c:pt>
                <c:pt idx="4">
                  <c:v>4.7</c:v>
                </c:pt>
              </c:numCache>
            </c:numRef>
          </c:xVal>
          <c:yVal>
            <c:numRef>
              <c:f>公会計指標分析・財政指標組合せ分析表!$K$73:$O$73</c:f>
              <c:numCache>
                <c:formatCode>#,##0.0;"▲ "#,##0.0</c:formatCode>
                <c:ptCount val="5"/>
                <c:pt idx="3">
                  <c:v>13.6</c:v>
                </c:pt>
                <c:pt idx="4">
                  <c:v>20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{6FB29465-F8C4-4E15-9C85-6B4A2450504B}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{8B1BF920-E1CE-4AC5-8C5C-10B4988DE0F2}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{24491827-2C1F-4833-9336-423265416CE7}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{D9014E22-C3B2-4F7B-9779-37DF7990E149}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{DCA72C94-2DB8-4B1E-BDCE-74CE75CC05A5}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339699016"/>
        <c:axId val="346867560"/>
      </c:scatterChart>
      <c:valAx>
        <c:axId val="339699016"/>
        <c:scaling>
          <c:orientation val="minMax"/>
          <c:max val="11.5"/>
          <c:min val="3.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867560"/>
        <c:crosses val="autoZero"/>
        <c:crossBetween val="midCat"/>
      </c:valAx>
      <c:valAx>
        <c:axId val="3468675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69901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下水道事業会計に対する繰出金が増加した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ため、実質公債費比率の算出に用いる分子の合計額が大きく増加した。平成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年度は、繰出金は減少したものの、基準財政需要額に算入された元利償還金の額が減少したため、合計額は引き続き増加となっている。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図書館建設事業の元金償還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されることから今後実質公債費比率が上昇することが予想されるため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将来への負担を十分に見極めたうえで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計画的に実施することと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し、引き続き適正な数値の維持に努める。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図書館建設事業として約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千万円の起債を行ったため、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年度決算から一般会計における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現在高が増加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一方、充当可能財源について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は、減少が続く状況であったが、平成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年度は財政調整基金の取り崩し等がなかったことから他の基金の積み立て分と合わせ、増加となった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も将来への負担を十分見極めたうえで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の起債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は計画的に行うこととし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年以上にわたって財政力指数が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を超える財源超過となっている要因として、東北電力㈱の発電施設の立地・操業に伴う固定資産税の収入によることろが大きい。歳入の大きな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割合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を占める固定資産税収入が、大規模償却資産の逐年減価により減少傾向にあるため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近年は財政力指数が減少傾向にある。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当町は、普通交付税の不交付団体であり、税収の減少が歳入の減少に直結するため、今後においても、引き続き財政の健全化に努めていく必要がある。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87313</xdr:rowOff>
    </xdr:from>
    <xdr:to>
      <xdr:col>7</xdr:col>
      <xdr:colOff>152400</xdr:colOff>
      <xdr:row>39</xdr:row>
      <xdr:rowOff>97367</xdr:rowOff>
    </xdr:to>
    <xdr:cxnSp macro="">
      <xdr:nvCxnSpPr>
        <xdr:cNvPr id="71" name="直線コネクタ 70"/>
        <xdr:cNvCxnSpPr/>
      </xdr:nvCxnSpPr>
      <xdr:spPr>
        <a:xfrm flipV="1">
          <a:off x="4114800" y="67738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87313</xdr:rowOff>
    </xdr:from>
    <xdr:to>
      <xdr:col>6</xdr:col>
      <xdr:colOff>0</xdr:colOff>
      <xdr:row>39</xdr:row>
      <xdr:rowOff>97367</xdr:rowOff>
    </xdr:to>
    <xdr:cxnSp macro="">
      <xdr:nvCxnSpPr>
        <xdr:cNvPr id="74" name="直線コネクタ 73"/>
        <xdr:cNvCxnSpPr/>
      </xdr:nvCxnSpPr>
      <xdr:spPr>
        <a:xfrm>
          <a:off x="3225800" y="67738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6" name="テキスト ボックス 75"/>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47096</xdr:rowOff>
    </xdr:from>
    <xdr:to>
      <xdr:col>4</xdr:col>
      <xdr:colOff>482600</xdr:colOff>
      <xdr:row>39</xdr:row>
      <xdr:rowOff>87313</xdr:rowOff>
    </xdr:to>
    <xdr:cxnSp macro="">
      <xdr:nvCxnSpPr>
        <xdr:cNvPr id="77" name="直線コネクタ 76"/>
        <xdr:cNvCxnSpPr/>
      </xdr:nvCxnSpPr>
      <xdr:spPr>
        <a:xfrm>
          <a:off x="2336800" y="6733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20231</xdr:rowOff>
    </xdr:from>
    <xdr:ext cx="762000" cy="259045"/>
    <xdr:sp macro="" textlink="">
      <xdr:nvSpPr>
        <xdr:cNvPr id="79" name="テキスト ボックス 78"/>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118004</xdr:rowOff>
    </xdr:from>
    <xdr:to>
      <xdr:col>3</xdr:col>
      <xdr:colOff>279400</xdr:colOff>
      <xdr:row>39</xdr:row>
      <xdr:rowOff>47096</xdr:rowOff>
    </xdr:to>
    <xdr:cxnSp macro="">
      <xdr:nvCxnSpPr>
        <xdr:cNvPr id="80" name="直線コネクタ 79"/>
        <xdr:cNvCxnSpPr/>
      </xdr:nvCxnSpPr>
      <xdr:spPr>
        <a:xfrm>
          <a:off x="1447800" y="663310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2" name="テキスト ボックス 8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4" name="テキスト ボックス 83"/>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36513</xdr:rowOff>
    </xdr:from>
    <xdr:to>
      <xdr:col>7</xdr:col>
      <xdr:colOff>203200</xdr:colOff>
      <xdr:row>39</xdr:row>
      <xdr:rowOff>138113</xdr:rowOff>
    </xdr:to>
    <xdr:sp macro="" textlink="">
      <xdr:nvSpPr>
        <xdr:cNvPr id="90" name="円/楕円 89"/>
        <xdr:cNvSpPr/>
      </xdr:nvSpPr>
      <xdr:spPr>
        <a:xfrm>
          <a:off x="4902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53040</xdr:rowOff>
    </xdr:from>
    <xdr:ext cx="762000" cy="259045"/>
    <xdr:sp macro="" textlink="">
      <xdr:nvSpPr>
        <xdr:cNvPr id="91" name="財政力該当値テキスト"/>
        <xdr:cNvSpPr txBox="1"/>
      </xdr:nvSpPr>
      <xdr:spPr>
        <a:xfrm>
          <a:off x="5041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92" name="円/楕円 91"/>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3" name="テキスト ボックス 92"/>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36513</xdr:rowOff>
    </xdr:from>
    <xdr:to>
      <xdr:col>4</xdr:col>
      <xdr:colOff>533400</xdr:colOff>
      <xdr:row>39</xdr:row>
      <xdr:rowOff>138113</xdr:rowOff>
    </xdr:to>
    <xdr:sp macro="" textlink="">
      <xdr:nvSpPr>
        <xdr:cNvPr id="94" name="円/楕円 93"/>
        <xdr:cNvSpPr/>
      </xdr:nvSpPr>
      <xdr:spPr>
        <a:xfrm>
          <a:off x="3175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148290</xdr:rowOff>
    </xdr:from>
    <xdr:ext cx="762000" cy="259045"/>
    <xdr:sp macro="" textlink="">
      <xdr:nvSpPr>
        <xdr:cNvPr id="95" name="テキスト ボックス 94"/>
        <xdr:cNvSpPr txBox="1"/>
      </xdr:nvSpPr>
      <xdr:spPr>
        <a:xfrm>
          <a:off x="2844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167746</xdr:rowOff>
    </xdr:from>
    <xdr:to>
      <xdr:col>3</xdr:col>
      <xdr:colOff>330200</xdr:colOff>
      <xdr:row>39</xdr:row>
      <xdr:rowOff>97896</xdr:rowOff>
    </xdr:to>
    <xdr:sp macro="" textlink="">
      <xdr:nvSpPr>
        <xdr:cNvPr id="96" name="円/楕円 95"/>
        <xdr:cNvSpPr/>
      </xdr:nvSpPr>
      <xdr:spPr>
        <a:xfrm>
          <a:off x="2286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108073</xdr:rowOff>
    </xdr:from>
    <xdr:ext cx="762000" cy="259045"/>
    <xdr:sp macro="" textlink="">
      <xdr:nvSpPr>
        <xdr:cNvPr id="97" name="テキスト ボックス 96"/>
        <xdr:cNvSpPr txBox="1"/>
      </xdr:nvSpPr>
      <xdr:spPr>
        <a:xfrm>
          <a:off x="1955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67204</xdr:rowOff>
    </xdr:from>
    <xdr:to>
      <xdr:col>2</xdr:col>
      <xdr:colOff>127000</xdr:colOff>
      <xdr:row>38</xdr:row>
      <xdr:rowOff>168804</xdr:rowOff>
    </xdr:to>
    <xdr:sp macro="" textlink="">
      <xdr:nvSpPr>
        <xdr:cNvPr id="98" name="円/楕円 97"/>
        <xdr:cNvSpPr/>
      </xdr:nvSpPr>
      <xdr:spPr>
        <a:xfrm>
          <a:off x="1397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7531</xdr:rowOff>
    </xdr:from>
    <xdr:ext cx="762000" cy="259045"/>
    <xdr:sp macro="" textlink="">
      <xdr:nvSpPr>
        <xdr:cNvPr id="99" name="テキスト ボックス 98"/>
        <xdr:cNvSpPr txBox="1"/>
      </xdr:nvSpPr>
      <xdr:spPr>
        <a:xfrm>
          <a:off x="1066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は、固定資産税の減収等の影響により前年度から約</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7,000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分子となる</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経常的経費も減少</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たため、前年度とほぼ横ばいの数値となっている。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050">
              <a:solidFill>
                <a:schemeClr val="dk1"/>
              </a:solidFill>
              <a:effectLst/>
              <a:latin typeface="+mn-lt"/>
              <a:ea typeface="+mn-ea"/>
              <a:cs typeface="+mn-cs"/>
            </a:rPr>
            <a:t>　経常的経費が減少とした原因</a:t>
          </a:r>
          <a:r>
            <a:rPr lang="ja-JP" altLang="en-US" sz="1050">
              <a:solidFill>
                <a:schemeClr val="dk1"/>
              </a:solidFill>
              <a:effectLst/>
              <a:latin typeface="+mn-lt"/>
              <a:ea typeface="+mn-ea"/>
              <a:cs typeface="+mn-cs"/>
            </a:rPr>
            <a:t>として</a:t>
          </a:r>
          <a:r>
            <a:rPr lang="ja-JP" altLang="ja-JP" sz="1050">
              <a:solidFill>
                <a:schemeClr val="dk1"/>
              </a:solidFill>
              <a:effectLst/>
              <a:latin typeface="+mn-lt"/>
              <a:ea typeface="+mn-ea"/>
              <a:cs typeface="+mn-cs"/>
            </a:rPr>
            <a:t>は、</a:t>
          </a:r>
          <a:r>
            <a:rPr lang="ja-JP" altLang="en-US" sz="1050">
              <a:solidFill>
                <a:schemeClr val="dk1"/>
              </a:solidFill>
              <a:effectLst/>
              <a:latin typeface="+mn-lt"/>
              <a:ea typeface="+mn-ea"/>
              <a:cs typeface="+mn-cs"/>
            </a:rPr>
            <a:t>公立保育園を民営化したことにより職員の</a:t>
          </a:r>
          <a:r>
            <a:rPr lang="ja-JP" altLang="ja-JP" sz="1050">
              <a:solidFill>
                <a:schemeClr val="dk1"/>
              </a:solidFill>
              <a:effectLst/>
              <a:latin typeface="+mn-lt"/>
              <a:ea typeface="+mn-ea"/>
              <a:cs typeface="+mn-cs"/>
            </a:rPr>
            <a:t>人件費、</a:t>
          </a:r>
          <a:r>
            <a:rPr lang="ja-JP" altLang="en-US" sz="1050">
              <a:solidFill>
                <a:schemeClr val="dk1"/>
              </a:solidFill>
              <a:effectLst/>
              <a:latin typeface="+mn-lt"/>
              <a:ea typeface="+mn-ea"/>
              <a:cs typeface="+mn-cs"/>
            </a:rPr>
            <a:t>臨時職員の賃金等が減額となったこと、</a:t>
          </a:r>
          <a:r>
            <a:rPr lang="ja-JP" altLang="ja-JP" sz="1050">
              <a:solidFill>
                <a:schemeClr val="dk1"/>
              </a:solidFill>
              <a:effectLst/>
              <a:latin typeface="+mn-lt"/>
              <a:ea typeface="+mn-ea"/>
              <a:cs typeface="+mn-cs"/>
            </a:rPr>
            <a:t>松くい虫被害に収束傾向が見られたことにより森林（保安林等）病害虫防除対策事業委託料が減額となったこと</a:t>
          </a:r>
          <a:r>
            <a:rPr lang="ja-JP" altLang="en-US" sz="1050">
              <a:solidFill>
                <a:schemeClr val="dk1"/>
              </a:solidFill>
              <a:effectLst/>
              <a:latin typeface="+mn-lt"/>
              <a:ea typeface="+mn-ea"/>
              <a:cs typeface="+mn-cs"/>
            </a:rPr>
            <a:t>などがあげられる。</a:t>
          </a:r>
          <a:endParaRPr lang="ja-JP" altLang="ja-JP" sz="1200">
            <a:effectLst/>
          </a:endParaRPr>
        </a:p>
        <a:p>
          <a:pPr rtl="0"/>
          <a:r>
            <a:rPr lang="ja-JP" altLang="ja-JP" sz="1050">
              <a:solidFill>
                <a:schemeClr val="dk1"/>
              </a:solidFill>
              <a:effectLst/>
              <a:latin typeface="+mn-lt"/>
              <a:ea typeface="+mn-ea"/>
              <a:cs typeface="+mn-cs"/>
            </a:rPr>
            <a:t>　</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また、町では、平成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年度にかけて財政改革を実施していることであり、全ての既存事業を対象に廃止を含めた検討を行い、事業費の削減を実行していくことで更なる経常収支比率の改善に努めていく。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149013</xdr:rowOff>
    </xdr:to>
    <xdr:cxnSp macro="">
      <xdr:nvCxnSpPr>
        <xdr:cNvPr id="134" name="直線コネクタ 133"/>
        <xdr:cNvCxnSpPr/>
      </xdr:nvCxnSpPr>
      <xdr:spPr>
        <a:xfrm flipV="1">
          <a:off x="4114800" y="1077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62</xdr:row>
      <xdr:rowOff>149013</xdr:rowOff>
    </xdr:to>
    <xdr:cxnSp macro="">
      <xdr:nvCxnSpPr>
        <xdr:cNvPr id="137" name="直線コネクタ 136"/>
        <xdr:cNvCxnSpPr/>
      </xdr:nvCxnSpPr>
      <xdr:spPr>
        <a:xfrm>
          <a:off x="3225800" y="1073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64</xdr:row>
      <xdr:rowOff>3175</xdr:rowOff>
    </xdr:to>
    <xdr:cxnSp macro="">
      <xdr:nvCxnSpPr>
        <xdr:cNvPr id="140" name="直線コネクタ 139"/>
        <xdr:cNvCxnSpPr/>
      </xdr:nvCxnSpPr>
      <xdr:spPr>
        <a:xfrm flipV="1">
          <a:off x="2336800" y="1073065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64</xdr:row>
      <xdr:rowOff>3175</xdr:rowOff>
    </xdr:to>
    <xdr:cxnSp macro="">
      <xdr:nvCxnSpPr>
        <xdr:cNvPr id="143" name="直線コネクタ 142"/>
        <xdr:cNvCxnSpPr/>
      </xdr:nvCxnSpPr>
      <xdr:spPr>
        <a:xfrm>
          <a:off x="1447800" y="10449137"/>
          <a:ext cx="889000" cy="5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3" name="円/楕円 152"/>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4"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5" name="円/楕円 154"/>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13140</xdr:rowOff>
    </xdr:from>
    <xdr:ext cx="736600" cy="259045"/>
    <xdr:sp macro="" textlink="">
      <xdr:nvSpPr>
        <xdr:cNvPr id="156" name="テキスト ボックス 155"/>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7" name="円/楕円 156"/>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136331</xdr:rowOff>
    </xdr:from>
    <xdr:ext cx="762000" cy="259045"/>
    <xdr:sp macro="" textlink="">
      <xdr:nvSpPr>
        <xdr:cNvPr id="158" name="テキスト ボックス 157"/>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9" name="円/楕円 158"/>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60" name="テキスト ボックス 159"/>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61" name="円/楕円 160"/>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62" name="テキスト ボックス 161"/>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[207,365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人件費、物件費ともに前年度決算額から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減額となっているが、これは</a:t>
          </a:r>
          <a:r>
            <a:rPr lang="ja-JP" altLang="ja-JP" sz="1100">
              <a:solidFill>
                <a:schemeClr val="dk1"/>
              </a:solidFill>
              <a:effectLst/>
              <a:latin typeface="+mn-lt"/>
              <a:ea typeface="+mn-ea"/>
              <a:cs typeface="+mn-cs"/>
            </a:rPr>
            <a:t>公立保育園</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民営化により職員の人件費、臨時職員の賃金等</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が減額となったこと</a:t>
          </a:r>
          <a:r>
            <a:rPr lang="ja-JP" altLang="en-US" sz="1100">
              <a:solidFill>
                <a:schemeClr val="dk1"/>
              </a:solidFill>
              <a:effectLst/>
              <a:latin typeface="+mn-lt"/>
              <a:ea typeface="+mn-ea"/>
              <a:cs typeface="+mn-cs"/>
            </a:rPr>
            <a:t>などが要因である。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依然として類似団体平均と比較して高い数値となっている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による影響が大きい。物件費については、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業務委託が大きな割合を占めているが、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全ての事業の見直しを行い、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費用対効果の高い事業に限られた財源を振り向け、これらの経費について抑制していく。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人件費については、今後も財政状況と事務事業量を考慮し、定員の適正化を図りながら抑制に努める。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158744</xdr:rowOff>
    </xdr:from>
    <xdr:to>
      <xdr:col>7</xdr:col>
      <xdr:colOff>152400</xdr:colOff>
      <xdr:row>83</xdr:row>
      <xdr:rowOff>20365</xdr:rowOff>
    </xdr:to>
    <xdr:cxnSp macro="">
      <xdr:nvCxnSpPr>
        <xdr:cNvPr id="196" name="直線コネクタ 195"/>
        <xdr:cNvCxnSpPr/>
      </xdr:nvCxnSpPr>
      <xdr:spPr>
        <a:xfrm flipV="1">
          <a:off x="4114800" y="14217644"/>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156789</xdr:rowOff>
    </xdr:from>
    <xdr:to>
      <xdr:col>6</xdr:col>
      <xdr:colOff>0</xdr:colOff>
      <xdr:row>83</xdr:row>
      <xdr:rowOff>20365</xdr:rowOff>
    </xdr:to>
    <xdr:cxnSp macro="">
      <xdr:nvCxnSpPr>
        <xdr:cNvPr id="199" name="直線コネクタ 198"/>
        <xdr:cNvCxnSpPr/>
      </xdr:nvCxnSpPr>
      <xdr:spPr>
        <a:xfrm>
          <a:off x="3225800" y="14215689"/>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xdr:rowOff>
    </xdr:from>
    <xdr:ext cx="736600" cy="259045"/>
    <xdr:sp macro="" textlink="">
      <xdr:nvSpPr>
        <xdr:cNvPr id="201" name="テキスト ボックス 200"/>
        <xdr:cNvSpPr txBox="1"/>
      </xdr:nvSpPr>
      <xdr:spPr>
        <a:xfrm>
          <a:off x="3733800" y="138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156789</xdr:rowOff>
    </xdr:from>
    <xdr:to>
      <xdr:col>4</xdr:col>
      <xdr:colOff>482600</xdr:colOff>
      <xdr:row>82</xdr:row>
      <xdr:rowOff>167971</xdr:rowOff>
    </xdr:to>
    <xdr:cxnSp macro="">
      <xdr:nvCxnSpPr>
        <xdr:cNvPr id="202" name="直線コネクタ 201"/>
        <xdr:cNvCxnSpPr/>
      </xdr:nvCxnSpPr>
      <xdr:spPr>
        <a:xfrm flipV="1">
          <a:off x="2336800" y="14215689"/>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167971</xdr:rowOff>
    </xdr:from>
    <xdr:to>
      <xdr:col>3</xdr:col>
      <xdr:colOff>279400</xdr:colOff>
      <xdr:row>83</xdr:row>
      <xdr:rowOff>37015</xdr:rowOff>
    </xdr:to>
    <xdr:cxnSp macro="">
      <xdr:nvCxnSpPr>
        <xdr:cNvPr id="205" name="直線コネクタ 204"/>
        <xdr:cNvCxnSpPr/>
      </xdr:nvCxnSpPr>
      <xdr:spPr>
        <a:xfrm flipV="1">
          <a:off x="1447800" y="14226871"/>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160678</xdr:rowOff>
    </xdr:from>
    <xdr:ext cx="762000" cy="259045"/>
    <xdr:sp macro="" textlink="">
      <xdr:nvSpPr>
        <xdr:cNvPr id="209" name="テキスト ボックス 208"/>
        <xdr:cNvSpPr txBox="1"/>
      </xdr:nvSpPr>
      <xdr:spPr>
        <a:xfrm>
          <a:off x="1066800" y="138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107944</xdr:rowOff>
    </xdr:from>
    <xdr:to>
      <xdr:col>7</xdr:col>
      <xdr:colOff>203200</xdr:colOff>
      <xdr:row>83</xdr:row>
      <xdr:rowOff>38094</xdr:rowOff>
    </xdr:to>
    <xdr:sp macro="" textlink="">
      <xdr:nvSpPr>
        <xdr:cNvPr id="215" name="円/楕円 214"/>
        <xdr:cNvSpPr/>
      </xdr:nvSpPr>
      <xdr:spPr>
        <a:xfrm>
          <a:off x="4902200" y="141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80021</xdr:rowOff>
    </xdr:from>
    <xdr:ext cx="762000" cy="259045"/>
    <xdr:sp macro="" textlink="">
      <xdr:nvSpPr>
        <xdr:cNvPr id="216" name="人件費・物件費等の状況該当値テキスト"/>
        <xdr:cNvSpPr txBox="1"/>
      </xdr:nvSpPr>
      <xdr:spPr>
        <a:xfrm>
          <a:off x="5041900" y="1413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207,365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141015</xdr:rowOff>
    </xdr:from>
    <xdr:to>
      <xdr:col>6</xdr:col>
      <xdr:colOff>50800</xdr:colOff>
      <xdr:row>83</xdr:row>
      <xdr:rowOff>71165</xdr:rowOff>
    </xdr:to>
    <xdr:sp macro="" textlink="">
      <xdr:nvSpPr>
        <xdr:cNvPr id="217" name="円/楕円 216"/>
        <xdr:cNvSpPr/>
      </xdr:nvSpPr>
      <xdr:spPr>
        <a:xfrm>
          <a:off x="4064000" y="14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55942</xdr:rowOff>
    </xdr:from>
    <xdr:ext cx="736600" cy="259045"/>
    <xdr:sp macro="" textlink="">
      <xdr:nvSpPr>
        <xdr:cNvPr id="218" name="テキスト ボックス 217"/>
        <xdr:cNvSpPr txBox="1"/>
      </xdr:nvSpPr>
      <xdr:spPr>
        <a:xfrm>
          <a:off x="3733800" y="14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105989</xdr:rowOff>
    </xdr:from>
    <xdr:to>
      <xdr:col>4</xdr:col>
      <xdr:colOff>533400</xdr:colOff>
      <xdr:row>83</xdr:row>
      <xdr:rowOff>36139</xdr:rowOff>
    </xdr:to>
    <xdr:sp macro="" textlink="">
      <xdr:nvSpPr>
        <xdr:cNvPr id="219" name="円/楕円 218"/>
        <xdr:cNvSpPr/>
      </xdr:nvSpPr>
      <xdr:spPr>
        <a:xfrm>
          <a:off x="3175000" y="141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20916</xdr:rowOff>
    </xdr:from>
    <xdr:ext cx="762000" cy="259045"/>
    <xdr:sp macro="" textlink="">
      <xdr:nvSpPr>
        <xdr:cNvPr id="220" name="テキスト ボックス 219"/>
        <xdr:cNvSpPr txBox="1"/>
      </xdr:nvSpPr>
      <xdr:spPr>
        <a:xfrm>
          <a:off x="2844800" y="1425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117171</xdr:rowOff>
    </xdr:from>
    <xdr:to>
      <xdr:col>3</xdr:col>
      <xdr:colOff>330200</xdr:colOff>
      <xdr:row>83</xdr:row>
      <xdr:rowOff>47321</xdr:rowOff>
    </xdr:to>
    <xdr:sp macro="" textlink="">
      <xdr:nvSpPr>
        <xdr:cNvPr id="221" name="円/楕円 220"/>
        <xdr:cNvSpPr/>
      </xdr:nvSpPr>
      <xdr:spPr>
        <a:xfrm>
          <a:off x="2286000" y="141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32098</xdr:rowOff>
    </xdr:from>
    <xdr:ext cx="762000" cy="259045"/>
    <xdr:sp macro="" textlink="">
      <xdr:nvSpPr>
        <xdr:cNvPr id="222" name="テキスト ボックス 221"/>
        <xdr:cNvSpPr txBox="1"/>
      </xdr:nvSpPr>
      <xdr:spPr>
        <a:xfrm>
          <a:off x="1955800" y="142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157665</xdr:rowOff>
    </xdr:from>
    <xdr:to>
      <xdr:col>2</xdr:col>
      <xdr:colOff>127000</xdr:colOff>
      <xdr:row>83</xdr:row>
      <xdr:rowOff>87815</xdr:rowOff>
    </xdr:to>
    <xdr:sp macro="" textlink="">
      <xdr:nvSpPr>
        <xdr:cNvPr id="223" name="円/楕円 222"/>
        <xdr:cNvSpPr/>
      </xdr:nvSpPr>
      <xdr:spPr>
        <a:xfrm>
          <a:off x="1397000" y="142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72592</xdr:rowOff>
    </xdr:from>
    <xdr:ext cx="762000" cy="259045"/>
    <xdr:sp macro="" textlink="">
      <xdr:nvSpPr>
        <xdr:cNvPr id="224" name="テキスト ボックス 223"/>
        <xdr:cNvSpPr txBox="1"/>
      </xdr:nvSpPr>
      <xdr:spPr>
        <a:xfrm>
          <a:off x="1066800" y="143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232,092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を超えた理由は、国家公務員の給与改定特例法の措置による影響である。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引き続き、給与の適正化を図りながら類似団体平均値の水準を維持できるよう努める。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162306</xdr:rowOff>
    </xdr:from>
    <xdr:to>
      <xdr:col>24</xdr:col>
      <xdr:colOff>558800</xdr:colOff>
      <xdr:row>84</xdr:row>
      <xdr:rowOff>68072</xdr:rowOff>
    </xdr:to>
    <xdr:cxnSp macro="">
      <xdr:nvCxnSpPr>
        <xdr:cNvPr id="256" name="直線コネクタ 255"/>
        <xdr:cNvCxnSpPr/>
      </xdr:nvCxnSpPr>
      <xdr:spPr>
        <a:xfrm flipV="1">
          <a:off x="16179800" y="143926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68072</xdr:rowOff>
    </xdr:from>
    <xdr:to>
      <xdr:col>23</xdr:col>
      <xdr:colOff>406400</xdr:colOff>
      <xdr:row>84</xdr:row>
      <xdr:rowOff>125985</xdr:rowOff>
    </xdr:to>
    <xdr:cxnSp macro="">
      <xdr:nvCxnSpPr>
        <xdr:cNvPr id="259" name="直線コネクタ 258"/>
        <xdr:cNvCxnSpPr/>
      </xdr:nvCxnSpPr>
      <xdr:spPr>
        <a:xfrm flipV="1">
          <a:off x="15290800" y="144698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21589</xdr:rowOff>
    </xdr:to>
    <xdr:cxnSp macro="">
      <xdr:nvCxnSpPr>
        <xdr:cNvPr id="262" name="直線コネクタ 261"/>
        <xdr:cNvCxnSpPr/>
      </xdr:nvCxnSpPr>
      <xdr:spPr>
        <a:xfrm flipV="1">
          <a:off x="14401800" y="14527785"/>
          <a:ext cx="889000" cy="75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106172</xdr:rowOff>
    </xdr:from>
    <xdr:to>
      <xdr:col>21</xdr:col>
      <xdr:colOff>0</xdr:colOff>
      <xdr:row>89</xdr:row>
      <xdr:rowOff>21589</xdr:rowOff>
    </xdr:to>
    <xdr:cxnSp macro="">
      <xdr:nvCxnSpPr>
        <xdr:cNvPr id="265" name="直線コネクタ 264"/>
        <xdr:cNvCxnSpPr/>
      </xdr:nvCxnSpPr>
      <xdr:spPr>
        <a:xfrm>
          <a:off x="13512800" y="151937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69" name="テキスト ボックス 268"/>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111506</xdr:rowOff>
    </xdr:from>
    <xdr:to>
      <xdr:col>24</xdr:col>
      <xdr:colOff>609600</xdr:colOff>
      <xdr:row>84</xdr:row>
      <xdr:rowOff>41656</xdr:rowOff>
    </xdr:to>
    <xdr:sp macro="" textlink="">
      <xdr:nvSpPr>
        <xdr:cNvPr id="275" name="円/楕円 274"/>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128033</xdr:rowOff>
    </xdr:from>
    <xdr:ext cx="762000" cy="259045"/>
    <xdr:sp macro="" textlink="">
      <xdr:nvSpPr>
        <xdr:cNvPr id="276" name="給与水準   （国との比較）該当値テキスト"/>
        <xdr:cNvSpPr txBox="1"/>
      </xdr:nvSpPr>
      <xdr:spPr>
        <a:xfrm>
          <a:off x="17106900" y="141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7" name="円/楕円 276"/>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103649</xdr:rowOff>
    </xdr:from>
    <xdr:ext cx="736600" cy="259045"/>
    <xdr:sp macro="" textlink="">
      <xdr:nvSpPr>
        <xdr:cNvPr id="278" name="テキスト ボックス 277"/>
        <xdr:cNvSpPr txBox="1"/>
      </xdr:nvSpPr>
      <xdr:spPr>
        <a:xfrm>
          <a:off x="15798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9" name="円/楕円 278"/>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80" name="テキスト ボックス 279"/>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1" name="円/楕円 280"/>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2" name="テキスト ボックス 281"/>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3" name="円/楕円 282"/>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167149</xdr:rowOff>
    </xdr:from>
    <xdr:ext cx="762000" cy="259045"/>
    <xdr:sp macro="" textlink="">
      <xdr:nvSpPr>
        <xdr:cNvPr id="284" name="テキスト ボックス 283"/>
        <xdr:cNvSpPr txBox="1"/>
      </xdr:nvSpPr>
      <xdr:spPr>
        <a:xfrm>
          <a:off x="13131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公立幼稚園の設置数が多いため、教育部門の職員数が類似団体よりも多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早朝・延長保育を実施しているため教育部門での職員数削減は難しい状況であ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年度は公立保育園を民営化したことにより、教育部門において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の補充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を行わなかったことから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名の削減を達成している。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引き続き、財政状況と事務事業量を考慮し、適切な定員管理に努める。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154898</xdr:rowOff>
    </xdr:from>
    <xdr:to>
      <xdr:col>24</xdr:col>
      <xdr:colOff>558800</xdr:colOff>
      <xdr:row>60</xdr:row>
      <xdr:rowOff>161332</xdr:rowOff>
    </xdr:to>
    <xdr:cxnSp macro="">
      <xdr:nvCxnSpPr>
        <xdr:cNvPr id="319" name="直線コネクタ 318"/>
        <xdr:cNvCxnSpPr/>
      </xdr:nvCxnSpPr>
      <xdr:spPr>
        <a:xfrm flipV="1">
          <a:off x="16179800" y="10441898"/>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161332</xdr:rowOff>
    </xdr:from>
    <xdr:to>
      <xdr:col>23</xdr:col>
      <xdr:colOff>406400</xdr:colOff>
      <xdr:row>61</xdr:row>
      <xdr:rowOff>11599</xdr:rowOff>
    </xdr:to>
    <xdr:cxnSp macro="">
      <xdr:nvCxnSpPr>
        <xdr:cNvPr id="322" name="直線コネクタ 321"/>
        <xdr:cNvCxnSpPr/>
      </xdr:nvCxnSpPr>
      <xdr:spPr>
        <a:xfrm flipV="1">
          <a:off x="15290800" y="104483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11599</xdr:rowOff>
    </xdr:from>
    <xdr:to>
      <xdr:col>22</xdr:col>
      <xdr:colOff>203200</xdr:colOff>
      <xdr:row>61</xdr:row>
      <xdr:rowOff>15621</xdr:rowOff>
    </xdr:to>
    <xdr:cxnSp macro="">
      <xdr:nvCxnSpPr>
        <xdr:cNvPr id="325" name="直線コネクタ 324"/>
        <xdr:cNvCxnSpPr/>
      </xdr:nvCxnSpPr>
      <xdr:spPr>
        <a:xfrm flipV="1">
          <a:off x="14401800" y="104700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15621</xdr:rowOff>
    </xdr:from>
    <xdr:to>
      <xdr:col>21</xdr:col>
      <xdr:colOff>0</xdr:colOff>
      <xdr:row>61</xdr:row>
      <xdr:rowOff>39751</xdr:rowOff>
    </xdr:to>
    <xdr:cxnSp macro="">
      <xdr:nvCxnSpPr>
        <xdr:cNvPr id="328" name="直線コネクタ 327"/>
        <xdr:cNvCxnSpPr/>
      </xdr:nvCxnSpPr>
      <xdr:spPr>
        <a:xfrm flipV="1">
          <a:off x="13512800" y="104740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38" name="円/楕円 337"/>
        <xdr:cNvSpPr/>
      </xdr:nvSpPr>
      <xdr:spPr>
        <a:xfrm>
          <a:off x="169672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76175</xdr:rowOff>
    </xdr:from>
    <xdr:ext cx="762000" cy="259045"/>
    <xdr:sp macro="" textlink="">
      <xdr:nvSpPr>
        <xdr:cNvPr id="339" name="定員管理の状況該当値テキスト"/>
        <xdr:cNvSpPr txBox="1"/>
      </xdr:nvSpPr>
      <xdr:spPr>
        <a:xfrm>
          <a:off x="17106900" y="1036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110532</xdr:rowOff>
    </xdr:from>
    <xdr:to>
      <xdr:col>23</xdr:col>
      <xdr:colOff>457200</xdr:colOff>
      <xdr:row>61</xdr:row>
      <xdr:rowOff>40682</xdr:rowOff>
    </xdr:to>
    <xdr:sp macro="" textlink="">
      <xdr:nvSpPr>
        <xdr:cNvPr id="340" name="円/楕円 339"/>
        <xdr:cNvSpPr/>
      </xdr:nvSpPr>
      <xdr:spPr>
        <a:xfrm>
          <a:off x="16129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25459</xdr:rowOff>
    </xdr:from>
    <xdr:ext cx="736600" cy="259045"/>
    <xdr:sp macro="" textlink="">
      <xdr:nvSpPr>
        <xdr:cNvPr id="341" name="テキスト ボックス 340"/>
        <xdr:cNvSpPr txBox="1"/>
      </xdr:nvSpPr>
      <xdr:spPr>
        <a:xfrm>
          <a:off x="15798800" y="1048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132249</xdr:rowOff>
    </xdr:from>
    <xdr:to>
      <xdr:col>22</xdr:col>
      <xdr:colOff>254000</xdr:colOff>
      <xdr:row>61</xdr:row>
      <xdr:rowOff>62399</xdr:rowOff>
    </xdr:to>
    <xdr:sp macro="" textlink="">
      <xdr:nvSpPr>
        <xdr:cNvPr id="342" name="円/楕円 341"/>
        <xdr:cNvSpPr/>
      </xdr:nvSpPr>
      <xdr:spPr>
        <a:xfrm>
          <a:off x="15240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47176</xdr:rowOff>
    </xdr:from>
    <xdr:ext cx="762000" cy="259045"/>
    <xdr:sp macro="" textlink="">
      <xdr:nvSpPr>
        <xdr:cNvPr id="343" name="テキスト ボックス 342"/>
        <xdr:cNvSpPr txBox="1"/>
      </xdr:nvSpPr>
      <xdr:spPr>
        <a:xfrm>
          <a:off x="14909800" y="1050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136271</xdr:rowOff>
    </xdr:from>
    <xdr:to>
      <xdr:col>21</xdr:col>
      <xdr:colOff>50800</xdr:colOff>
      <xdr:row>61</xdr:row>
      <xdr:rowOff>66421</xdr:rowOff>
    </xdr:to>
    <xdr:sp macro="" textlink="">
      <xdr:nvSpPr>
        <xdr:cNvPr id="344" name="円/楕円 343"/>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51198</xdr:rowOff>
    </xdr:from>
    <xdr:ext cx="762000" cy="259045"/>
    <xdr:sp macro="" textlink="">
      <xdr:nvSpPr>
        <xdr:cNvPr id="345" name="テキスト ボックス 344"/>
        <xdr:cNvSpPr txBox="1"/>
      </xdr:nvSpPr>
      <xdr:spPr>
        <a:xfrm>
          <a:off x="14020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160401</xdr:rowOff>
    </xdr:from>
    <xdr:to>
      <xdr:col>19</xdr:col>
      <xdr:colOff>533400</xdr:colOff>
      <xdr:row>61</xdr:row>
      <xdr:rowOff>90551</xdr:rowOff>
    </xdr:to>
    <xdr:sp macro="" textlink="">
      <xdr:nvSpPr>
        <xdr:cNvPr id="346" name="円/楕円 345"/>
        <xdr:cNvSpPr/>
      </xdr:nvSpPr>
      <xdr:spPr>
        <a:xfrm>
          <a:off x="13462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75328</xdr:rowOff>
    </xdr:from>
    <xdr:ext cx="762000" cy="259045"/>
    <xdr:sp macro="" textlink="">
      <xdr:nvSpPr>
        <xdr:cNvPr id="347" name="テキスト ボックス 346"/>
        <xdr:cNvSpPr txBox="1"/>
      </xdr:nvSpPr>
      <xdr:spPr>
        <a:xfrm>
          <a:off x="13131800" y="1053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実質公債費比率は、類似団体と比較して低い値で推移しているが、平成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年度からは図書館建設事業の元金償還が開始となることから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実質公債費比率の数値も上昇となることが予想される。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今後も、将来への負担を十分に見極めたうえで計画的な起債を行うこととし、引き続き適正な数値の維持に努める。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65919</xdr:rowOff>
    </xdr:from>
    <xdr:to>
      <xdr:col>24</xdr:col>
      <xdr:colOff>558800</xdr:colOff>
      <xdr:row>36</xdr:row>
      <xdr:rowOff>146352</xdr:rowOff>
    </xdr:to>
    <xdr:cxnSp macro="">
      <xdr:nvCxnSpPr>
        <xdr:cNvPr id="384" name="直線コネクタ 383"/>
        <xdr:cNvCxnSpPr/>
      </xdr:nvCxnSpPr>
      <xdr:spPr>
        <a:xfrm>
          <a:off x="16179800" y="6238119"/>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85"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42938</xdr:rowOff>
    </xdr:from>
    <xdr:to>
      <xdr:col>23</xdr:col>
      <xdr:colOff>406400</xdr:colOff>
      <xdr:row>36</xdr:row>
      <xdr:rowOff>65919</xdr:rowOff>
    </xdr:to>
    <xdr:cxnSp macro="">
      <xdr:nvCxnSpPr>
        <xdr:cNvPr id="387" name="直線コネクタ 386"/>
        <xdr:cNvCxnSpPr/>
      </xdr:nvCxnSpPr>
      <xdr:spPr>
        <a:xfrm>
          <a:off x="15290800" y="621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89" name="テキスト ボックス 388"/>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42938</xdr:rowOff>
    </xdr:from>
    <xdr:to>
      <xdr:col>22</xdr:col>
      <xdr:colOff>203200</xdr:colOff>
      <xdr:row>37</xdr:row>
      <xdr:rowOff>32355</xdr:rowOff>
    </xdr:to>
    <xdr:cxnSp macro="">
      <xdr:nvCxnSpPr>
        <xdr:cNvPr id="390" name="直線コネクタ 389"/>
        <xdr:cNvCxnSpPr/>
      </xdr:nvCxnSpPr>
      <xdr:spPr>
        <a:xfrm flipV="1">
          <a:off x="14401800" y="62151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2" name="テキスト ボックス 391"/>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32355</xdr:rowOff>
    </xdr:from>
    <xdr:to>
      <xdr:col>21</xdr:col>
      <xdr:colOff>0</xdr:colOff>
      <xdr:row>37</xdr:row>
      <xdr:rowOff>112788</xdr:rowOff>
    </xdr:to>
    <xdr:cxnSp macro="">
      <xdr:nvCxnSpPr>
        <xdr:cNvPr id="393" name="直線コネクタ 392"/>
        <xdr:cNvCxnSpPr/>
      </xdr:nvCxnSpPr>
      <xdr:spPr>
        <a:xfrm flipV="1">
          <a:off x="13512800" y="63760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395" name="テキスト ボックス 394"/>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397" name="テキスト ボックス 396"/>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95552</xdr:rowOff>
    </xdr:from>
    <xdr:to>
      <xdr:col>24</xdr:col>
      <xdr:colOff>609600</xdr:colOff>
      <xdr:row>37</xdr:row>
      <xdr:rowOff>25702</xdr:rowOff>
    </xdr:to>
    <xdr:sp macro="" textlink="">
      <xdr:nvSpPr>
        <xdr:cNvPr id="403" name="円/楕円 402"/>
        <xdr:cNvSpPr/>
      </xdr:nvSpPr>
      <xdr:spPr>
        <a:xfrm>
          <a:off x="16967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112079</xdr:rowOff>
    </xdr:from>
    <xdr:ext cx="762000" cy="259045"/>
    <xdr:sp macro="" textlink="">
      <xdr:nvSpPr>
        <xdr:cNvPr id="404" name="公債費負担の状況該当値テキスト"/>
        <xdr:cNvSpPr txBox="1"/>
      </xdr:nvSpPr>
      <xdr:spPr>
        <a:xfrm>
          <a:off x="17106900" y="61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15119</xdr:rowOff>
    </xdr:from>
    <xdr:to>
      <xdr:col>23</xdr:col>
      <xdr:colOff>457200</xdr:colOff>
      <xdr:row>36</xdr:row>
      <xdr:rowOff>116719</xdr:rowOff>
    </xdr:to>
    <xdr:sp macro="" textlink="">
      <xdr:nvSpPr>
        <xdr:cNvPr id="405" name="円/楕円 404"/>
        <xdr:cNvSpPr/>
      </xdr:nvSpPr>
      <xdr:spPr>
        <a:xfrm>
          <a:off x="16129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126896</xdr:rowOff>
    </xdr:from>
    <xdr:ext cx="736600" cy="259045"/>
    <xdr:sp macro="" textlink="">
      <xdr:nvSpPr>
        <xdr:cNvPr id="406" name="テキスト ボックス 405"/>
        <xdr:cNvSpPr txBox="1"/>
      </xdr:nvSpPr>
      <xdr:spPr>
        <a:xfrm>
          <a:off x="15798800" y="595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163588</xdr:rowOff>
    </xdr:from>
    <xdr:to>
      <xdr:col>22</xdr:col>
      <xdr:colOff>254000</xdr:colOff>
      <xdr:row>36</xdr:row>
      <xdr:rowOff>93738</xdr:rowOff>
    </xdr:to>
    <xdr:sp macro="" textlink="">
      <xdr:nvSpPr>
        <xdr:cNvPr id="407" name="円/楕円 406"/>
        <xdr:cNvSpPr/>
      </xdr:nvSpPr>
      <xdr:spPr>
        <a:xfrm>
          <a:off x="15240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103915</xdr:rowOff>
    </xdr:from>
    <xdr:ext cx="762000" cy="259045"/>
    <xdr:sp macro="" textlink="">
      <xdr:nvSpPr>
        <xdr:cNvPr id="408" name="テキスト ボックス 407"/>
        <xdr:cNvSpPr txBox="1"/>
      </xdr:nvSpPr>
      <xdr:spPr>
        <a:xfrm>
          <a:off x="14909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153005</xdr:rowOff>
    </xdr:from>
    <xdr:to>
      <xdr:col>21</xdr:col>
      <xdr:colOff>50800</xdr:colOff>
      <xdr:row>37</xdr:row>
      <xdr:rowOff>83155</xdr:rowOff>
    </xdr:to>
    <xdr:sp macro="" textlink="">
      <xdr:nvSpPr>
        <xdr:cNvPr id="409" name="円/楕円 408"/>
        <xdr:cNvSpPr/>
      </xdr:nvSpPr>
      <xdr:spPr>
        <a:xfrm>
          <a:off x="14351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93332</xdr:rowOff>
    </xdr:from>
    <xdr:ext cx="762000" cy="259045"/>
    <xdr:sp macro="" textlink="">
      <xdr:nvSpPr>
        <xdr:cNvPr id="410" name="テキスト ボックス 409"/>
        <xdr:cNvSpPr txBox="1"/>
      </xdr:nvSpPr>
      <xdr:spPr>
        <a:xfrm>
          <a:off x="14020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61988</xdr:rowOff>
    </xdr:from>
    <xdr:to>
      <xdr:col>19</xdr:col>
      <xdr:colOff>533400</xdr:colOff>
      <xdr:row>37</xdr:row>
      <xdr:rowOff>163588</xdr:rowOff>
    </xdr:to>
    <xdr:sp macro="" textlink="">
      <xdr:nvSpPr>
        <xdr:cNvPr id="411" name="円/楕円 410"/>
        <xdr:cNvSpPr/>
      </xdr:nvSpPr>
      <xdr:spPr>
        <a:xfrm>
          <a:off x="13462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2315</xdr:rowOff>
    </xdr:from>
    <xdr:ext cx="762000" cy="259045"/>
    <xdr:sp macro="" textlink="">
      <xdr:nvSpPr>
        <xdr:cNvPr id="412" name="テキスト ボックス 411"/>
        <xdr:cNvSpPr txBox="1"/>
      </xdr:nvSpPr>
      <xdr:spPr>
        <a:xfrm>
          <a:off x="13131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年度に実施した図書館建設事業に対する起債により地方債残高が増加したため、平成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年度から将来負担比率が発生している。　</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今後も、将来への負担を十分に見極めたうえで計画的な起債を行うこととし、引き続き適正な数値の維持に努める。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69185</xdr:rowOff>
    </xdr:from>
    <xdr:to>
      <xdr:col>24</xdr:col>
      <xdr:colOff>558800</xdr:colOff>
      <xdr:row>14</xdr:row>
      <xdr:rowOff>142724</xdr:rowOff>
    </xdr:to>
    <xdr:cxnSp macro="">
      <xdr:nvCxnSpPr>
        <xdr:cNvPr id="448" name="直線コネクタ 447"/>
        <xdr:cNvCxnSpPr/>
      </xdr:nvCxnSpPr>
      <xdr:spPr>
        <a:xfrm>
          <a:off x="16179800" y="2469485"/>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49"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1" name="フローチャート :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3" name="フローチャート : 判断 452"/>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4" name="テキスト ボックス 453"/>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55" name="フローチャート : 判断 454"/>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6" name="テキスト ボックス 455"/>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7" name="フローチャート : 判断 456"/>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58" name="テキスト ボックス 457"/>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91924</xdr:rowOff>
    </xdr:from>
    <xdr:to>
      <xdr:col>24</xdr:col>
      <xdr:colOff>609600</xdr:colOff>
      <xdr:row>15</xdr:row>
      <xdr:rowOff>22074</xdr:rowOff>
    </xdr:to>
    <xdr:sp macro="" textlink="">
      <xdr:nvSpPr>
        <xdr:cNvPr id="464" name="円/楕円 463"/>
        <xdr:cNvSpPr/>
      </xdr:nvSpPr>
      <xdr:spPr>
        <a:xfrm>
          <a:off x="169672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108451</xdr:rowOff>
    </xdr:from>
    <xdr:ext cx="762000" cy="259045"/>
    <xdr:sp macro="" textlink="">
      <xdr:nvSpPr>
        <xdr:cNvPr id="465" name="将来負担の状況該当値テキスト"/>
        <xdr:cNvSpPr txBox="1"/>
      </xdr:nvSpPr>
      <xdr:spPr>
        <a:xfrm>
          <a:off x="17106900" y="233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18385</xdr:rowOff>
    </xdr:from>
    <xdr:to>
      <xdr:col>23</xdr:col>
      <xdr:colOff>457200</xdr:colOff>
      <xdr:row>14</xdr:row>
      <xdr:rowOff>119985</xdr:rowOff>
    </xdr:to>
    <xdr:sp macro="" textlink="">
      <xdr:nvSpPr>
        <xdr:cNvPr id="466" name="円/楕円 465"/>
        <xdr:cNvSpPr/>
      </xdr:nvSpPr>
      <xdr:spPr>
        <a:xfrm>
          <a:off x="16129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104762</xdr:rowOff>
    </xdr:from>
    <xdr:ext cx="736600" cy="259045"/>
    <xdr:sp macro="" textlink="">
      <xdr:nvSpPr>
        <xdr:cNvPr id="467" name="テキスト ボックス 466"/>
        <xdr:cNvSpPr txBox="1"/>
      </xdr:nvSpPr>
      <xdr:spPr>
        <a:xfrm>
          <a:off x="15798800" y="250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人件費の数値が下降したのは、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を民営化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教育部門において退職者分の補充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不要となった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ことが原因である。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るところであり、今後も財政状況と事務事業量を考慮した適正な定員管理を行い、人件費の抑制に努めていく。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142240</xdr:rowOff>
    </xdr:to>
    <xdr:cxnSp macro="">
      <xdr:nvCxnSpPr>
        <xdr:cNvPr id="66" name="直線コネクタ 65"/>
        <xdr:cNvCxnSpPr/>
      </xdr:nvCxnSpPr>
      <xdr:spPr>
        <a:xfrm flipV="1">
          <a:off x="3987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149860</xdr:rowOff>
    </xdr:to>
    <xdr:cxnSp macro="">
      <xdr:nvCxnSpPr>
        <xdr:cNvPr id="69" name="直線コネクタ 68"/>
        <xdr:cNvCxnSpPr/>
      </xdr:nvCxnSpPr>
      <xdr:spPr>
        <a:xfrm flipV="1">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157480</xdr:rowOff>
    </xdr:to>
    <xdr:cxnSp macro="">
      <xdr:nvCxnSpPr>
        <xdr:cNvPr id="72" name="直線コネクタ 71"/>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36</xdr:row>
      <xdr:rowOff>157480</xdr:rowOff>
    </xdr:to>
    <xdr:cxnSp macro="">
      <xdr:nvCxnSpPr>
        <xdr:cNvPr id="75" name="直線コネクタ 74"/>
        <xdr:cNvCxnSpPr/>
      </xdr:nvCxnSpPr>
      <xdr:spPr>
        <a:xfrm>
          <a:off x="1320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物件費に係る経常収支比率が類似団体平均を上回っている要因は、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つの公立幼稚園を運営し、入園対象児童のほぼ全員を受け入れているため、臨時職員等の賃金が高額となっていることや、町直営の通所介護運営事業に対する業務委託、循環バスの運営業務委託、生ごみ収集運搬等業務委託など町独自の施策に対する事業費が高額となっていることなど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町の歳出に占める割合が大きいことから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mn-lt"/>
              <a:ea typeface="+mn-ea"/>
              <a:cs typeface="+mn-cs"/>
            </a:rPr>
            <a:t>特に重点的な</a:t>
          </a:r>
          <a:r>
            <a:rPr kumimoji="1" lang="ja-JP" altLang="ja-JP" sz="1100">
              <a:solidFill>
                <a:schemeClr val="dk1"/>
              </a:solidFill>
              <a:effectLst/>
              <a:latin typeface="+mn-lt"/>
              <a:ea typeface="+mn-ea"/>
              <a:cs typeface="+mn-cs"/>
            </a:rPr>
            <a:t>見直しを行い、費用対効果の高い事業に限られた財源を優先的に振り分け、それ以外の経費については抑制していく必要がある。</a:t>
          </a:r>
          <a:endParaRPr lang="ja-JP" altLang="ja-JP">
            <a:effectLst/>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141696</xdr:rowOff>
    </xdr:from>
    <xdr:to>
      <xdr:col>24</xdr:col>
      <xdr:colOff>31750</xdr:colOff>
      <xdr:row>20</xdr:row>
      <xdr:rowOff>38826</xdr:rowOff>
    </xdr:to>
    <xdr:cxnSp macro="">
      <xdr:nvCxnSpPr>
        <xdr:cNvPr id="124" name="直線コネクタ 123"/>
        <xdr:cNvCxnSpPr/>
      </xdr:nvCxnSpPr>
      <xdr:spPr>
        <a:xfrm flipV="1">
          <a:off x="16510000" y="237054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10903</xdr:rowOff>
    </xdr:from>
    <xdr:ext cx="762000" cy="259045"/>
    <xdr:sp macro="" textlink="">
      <xdr:nvSpPr>
        <xdr:cNvPr id="125" name="物件費最小値テキスト"/>
        <xdr:cNvSpPr txBox="1"/>
      </xdr:nvSpPr>
      <xdr:spPr>
        <a:xfrm>
          <a:off x="16598900" y="343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20</xdr:row>
      <xdr:rowOff>38826</xdr:rowOff>
    </xdr:from>
    <xdr:to>
      <xdr:col>24</xdr:col>
      <xdr:colOff>120650</xdr:colOff>
      <xdr:row>20</xdr:row>
      <xdr:rowOff>38826</xdr:rowOff>
    </xdr:to>
    <xdr:cxnSp macro="">
      <xdr:nvCxnSpPr>
        <xdr:cNvPr id="126" name="直線コネクタ 125"/>
        <xdr:cNvCxnSpPr/>
      </xdr:nvCxnSpPr>
      <xdr:spPr>
        <a:xfrm>
          <a:off x="16421100" y="34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56623</xdr:rowOff>
    </xdr:from>
    <xdr:ext cx="762000" cy="259045"/>
    <xdr:sp macro="" textlink="">
      <xdr:nvSpPr>
        <xdr:cNvPr id="127" name="物件費最大値テキスト"/>
        <xdr:cNvSpPr txBox="1"/>
      </xdr:nvSpPr>
      <xdr:spPr>
        <a:xfrm>
          <a:off x="165989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13</xdr:row>
      <xdr:rowOff>141696</xdr:rowOff>
    </xdr:from>
    <xdr:to>
      <xdr:col>24</xdr:col>
      <xdr:colOff>120650</xdr:colOff>
      <xdr:row>13</xdr:row>
      <xdr:rowOff>141696</xdr:rowOff>
    </xdr:to>
    <xdr:cxnSp macro="">
      <xdr:nvCxnSpPr>
        <xdr:cNvPr id="128" name="直線コネクタ 127"/>
        <xdr:cNvCxnSpPr/>
      </xdr:nvCxnSpPr>
      <xdr:spPr>
        <a:xfrm>
          <a:off x="16421100" y="237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38826</xdr:rowOff>
    </xdr:from>
    <xdr:to>
      <xdr:col>24</xdr:col>
      <xdr:colOff>31750</xdr:colOff>
      <xdr:row>20</xdr:row>
      <xdr:rowOff>110672</xdr:rowOff>
    </xdr:to>
    <xdr:cxnSp macro="">
      <xdr:nvCxnSpPr>
        <xdr:cNvPr id="129" name="直線コネクタ 128"/>
        <xdr:cNvCxnSpPr/>
      </xdr:nvCxnSpPr>
      <xdr:spPr>
        <a:xfrm flipV="1">
          <a:off x="15671800" y="346782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123751</xdr:rowOff>
    </xdr:from>
    <xdr:ext cx="762000" cy="259045"/>
    <xdr:sp macro="" textlink="">
      <xdr:nvSpPr>
        <xdr:cNvPr id="130" name="物件費平均値テキスト"/>
        <xdr:cNvSpPr txBox="1"/>
      </xdr:nvSpPr>
      <xdr:spPr>
        <a:xfrm>
          <a:off x="16598900" y="2524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31" name="フローチャート : 判断 130"/>
        <xdr:cNvSpPr/>
      </xdr:nvSpPr>
      <xdr:spPr>
        <a:xfrm>
          <a:off x="164592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78014</xdr:rowOff>
    </xdr:from>
    <xdr:to>
      <xdr:col>22</xdr:col>
      <xdr:colOff>565150</xdr:colOff>
      <xdr:row>20</xdr:row>
      <xdr:rowOff>110672</xdr:rowOff>
    </xdr:to>
    <xdr:cxnSp macro="">
      <xdr:nvCxnSpPr>
        <xdr:cNvPr id="132" name="直線コネクタ 131"/>
        <xdr:cNvCxnSpPr/>
      </xdr:nvCxnSpPr>
      <xdr:spPr>
        <a:xfrm>
          <a:off x="14782800" y="3507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20683</xdr:rowOff>
    </xdr:from>
    <xdr:to>
      <xdr:col>22</xdr:col>
      <xdr:colOff>615950</xdr:colOff>
      <xdr:row>16</xdr:row>
      <xdr:rowOff>122283</xdr:rowOff>
    </xdr:to>
    <xdr:sp macro="" textlink="">
      <xdr:nvSpPr>
        <xdr:cNvPr id="133" name="フローチャート : 判断 132"/>
        <xdr:cNvSpPr/>
      </xdr:nvSpPr>
      <xdr:spPr>
        <a:xfrm>
          <a:off x="15621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132460</xdr:rowOff>
    </xdr:from>
    <xdr:ext cx="736600" cy="259045"/>
    <xdr:sp macro="" textlink="">
      <xdr:nvSpPr>
        <xdr:cNvPr id="134" name="テキスト ボックス 133"/>
        <xdr:cNvSpPr txBox="1"/>
      </xdr:nvSpPr>
      <xdr:spPr>
        <a:xfrm>
          <a:off x="15290800" y="253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78014</xdr:rowOff>
    </xdr:from>
    <xdr:to>
      <xdr:col>21</xdr:col>
      <xdr:colOff>361950</xdr:colOff>
      <xdr:row>21</xdr:row>
      <xdr:rowOff>30661</xdr:rowOff>
    </xdr:to>
    <xdr:cxnSp macro="">
      <xdr:nvCxnSpPr>
        <xdr:cNvPr id="135" name="直線コネクタ 134"/>
        <xdr:cNvCxnSpPr/>
      </xdr:nvCxnSpPr>
      <xdr:spPr>
        <a:xfrm flipV="1">
          <a:off x="13893800" y="350701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120287</xdr:rowOff>
    </xdr:from>
    <xdr:to>
      <xdr:col>21</xdr:col>
      <xdr:colOff>412750</xdr:colOff>
      <xdr:row>16</xdr:row>
      <xdr:rowOff>50437</xdr:rowOff>
    </xdr:to>
    <xdr:sp macro="" textlink="">
      <xdr:nvSpPr>
        <xdr:cNvPr id="136" name="フローチャート : 判断 135"/>
        <xdr:cNvSpPr/>
      </xdr:nvSpPr>
      <xdr:spPr>
        <a:xfrm>
          <a:off x="14732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37" name="テキスト ボックス 136"/>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125367</xdr:rowOff>
    </xdr:from>
    <xdr:to>
      <xdr:col>20</xdr:col>
      <xdr:colOff>158750</xdr:colOff>
      <xdr:row>21</xdr:row>
      <xdr:rowOff>30661</xdr:rowOff>
    </xdr:to>
    <xdr:cxnSp macro="">
      <xdr:nvCxnSpPr>
        <xdr:cNvPr id="138" name="直線コネクタ 137"/>
        <xdr:cNvCxnSpPr/>
      </xdr:nvCxnSpPr>
      <xdr:spPr>
        <a:xfrm>
          <a:off x="13004800" y="338291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48441</xdr:rowOff>
    </xdr:from>
    <xdr:to>
      <xdr:col>20</xdr:col>
      <xdr:colOff>209550</xdr:colOff>
      <xdr:row>15</xdr:row>
      <xdr:rowOff>150041</xdr:rowOff>
    </xdr:to>
    <xdr:sp macro="" textlink="">
      <xdr:nvSpPr>
        <xdr:cNvPr id="139" name="フローチャート : 判断 138"/>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160218</xdr:rowOff>
    </xdr:from>
    <xdr:ext cx="762000" cy="259045"/>
    <xdr:sp macro="" textlink="">
      <xdr:nvSpPr>
        <xdr:cNvPr id="140" name="テキスト ボックス 139"/>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74567</xdr:rowOff>
    </xdr:from>
    <xdr:to>
      <xdr:col>19</xdr:col>
      <xdr:colOff>6350</xdr:colOff>
      <xdr:row>16</xdr:row>
      <xdr:rowOff>4717</xdr:rowOff>
    </xdr:to>
    <xdr:sp macro="" textlink="">
      <xdr:nvSpPr>
        <xdr:cNvPr id="141" name="フローチャート : 判断 140"/>
        <xdr:cNvSpPr/>
      </xdr:nvSpPr>
      <xdr:spPr>
        <a:xfrm>
          <a:off x="12954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14894</xdr:rowOff>
    </xdr:from>
    <xdr:ext cx="762000" cy="259045"/>
    <xdr:sp macro="" textlink="">
      <xdr:nvSpPr>
        <xdr:cNvPr id="142" name="テキスト ボックス 141"/>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159476</xdr:rowOff>
    </xdr:from>
    <xdr:to>
      <xdr:col>24</xdr:col>
      <xdr:colOff>82550</xdr:colOff>
      <xdr:row>20</xdr:row>
      <xdr:rowOff>89626</xdr:rowOff>
    </xdr:to>
    <xdr:sp macro="" textlink="">
      <xdr:nvSpPr>
        <xdr:cNvPr id="148" name="円/楕円 147"/>
        <xdr:cNvSpPr/>
      </xdr:nvSpPr>
      <xdr:spPr>
        <a:xfrm>
          <a:off x="164592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68053</xdr:rowOff>
    </xdr:from>
    <xdr:ext cx="762000" cy="259045"/>
    <xdr:sp macro="" textlink="">
      <xdr:nvSpPr>
        <xdr:cNvPr id="149" name="物件費該当値テキスト"/>
        <xdr:cNvSpPr txBox="1"/>
      </xdr:nvSpPr>
      <xdr:spPr>
        <a:xfrm>
          <a:off x="16598900" y="332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59872</xdr:rowOff>
    </xdr:from>
    <xdr:to>
      <xdr:col>22</xdr:col>
      <xdr:colOff>615950</xdr:colOff>
      <xdr:row>20</xdr:row>
      <xdr:rowOff>161472</xdr:rowOff>
    </xdr:to>
    <xdr:sp macro="" textlink="">
      <xdr:nvSpPr>
        <xdr:cNvPr id="150" name="円/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27214</xdr:rowOff>
    </xdr:from>
    <xdr:to>
      <xdr:col>21</xdr:col>
      <xdr:colOff>412750</xdr:colOff>
      <xdr:row>20</xdr:row>
      <xdr:rowOff>128814</xdr:rowOff>
    </xdr:to>
    <xdr:sp macro="" textlink="">
      <xdr:nvSpPr>
        <xdr:cNvPr id="152" name="円/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151311</xdr:rowOff>
    </xdr:from>
    <xdr:to>
      <xdr:col>20</xdr:col>
      <xdr:colOff>209550</xdr:colOff>
      <xdr:row>21</xdr:row>
      <xdr:rowOff>81461</xdr:rowOff>
    </xdr:to>
    <xdr:sp macro="" textlink="">
      <xdr:nvSpPr>
        <xdr:cNvPr id="154" name="円/楕円 153"/>
        <xdr:cNvSpPr/>
      </xdr:nvSpPr>
      <xdr:spPr>
        <a:xfrm>
          <a:off x="13843000" y="35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66238</xdr:rowOff>
    </xdr:from>
    <xdr:ext cx="762000" cy="259045"/>
    <xdr:sp macro="" textlink="">
      <xdr:nvSpPr>
        <xdr:cNvPr id="155" name="テキスト ボックス 154"/>
        <xdr:cNvSpPr txBox="1"/>
      </xdr:nvSpPr>
      <xdr:spPr>
        <a:xfrm>
          <a:off x="13512800" y="36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74567</xdr:rowOff>
    </xdr:from>
    <xdr:to>
      <xdr:col>19</xdr:col>
      <xdr:colOff>6350</xdr:colOff>
      <xdr:row>20</xdr:row>
      <xdr:rowOff>4717</xdr:rowOff>
    </xdr:to>
    <xdr:sp macro="" textlink="">
      <xdr:nvSpPr>
        <xdr:cNvPr id="156" name="円/楕円 155"/>
        <xdr:cNvSpPr/>
      </xdr:nvSpPr>
      <xdr:spPr>
        <a:xfrm>
          <a:off x="12954000" y="33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160944</xdr:rowOff>
    </xdr:from>
    <xdr:ext cx="762000" cy="259045"/>
    <xdr:sp macro="" textlink="">
      <xdr:nvSpPr>
        <xdr:cNvPr id="157" name="テキスト ボックス 156"/>
        <xdr:cNvSpPr txBox="1"/>
      </xdr:nvSpPr>
      <xdr:spPr>
        <a:xfrm>
          <a:off x="12623800" y="341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公立保育園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を民営化したことや入所児童の増加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に伴い、民間保育園の運営に対する扶助費が増額と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り、経常収支比率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町では、平成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年度にかけて財政改革を実施している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ところ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mn-lt"/>
              <a:ea typeface="+mn-ea"/>
              <a:cs typeface="+mn-cs"/>
            </a:rPr>
            <a:t>扶助費についても町の単独事業を中心に、事業の精査を行い、既に目的を達成している事業については、</a:t>
          </a:r>
          <a:r>
            <a:rPr kumimoji="1" lang="ja-JP" altLang="en-US" sz="1100">
              <a:solidFill>
                <a:schemeClr val="dk1"/>
              </a:solidFill>
              <a:effectLst/>
              <a:latin typeface="+mn-lt"/>
              <a:ea typeface="+mn-ea"/>
              <a:cs typeface="+mn-cs"/>
            </a:rPr>
            <a:t>廃止を含めた検討を行い、</a:t>
          </a:r>
          <a:r>
            <a:rPr lang="ja-JP" altLang="ja-JP" sz="1100">
              <a:solidFill>
                <a:schemeClr val="dk1"/>
              </a:solidFill>
              <a:effectLst/>
              <a:latin typeface="+mn-lt"/>
              <a:ea typeface="+mn-ea"/>
              <a:cs typeface="+mn-cs"/>
            </a:rPr>
            <a:t>事業費の削減を実行していくことで更なる</a:t>
          </a:r>
          <a:r>
            <a:rPr lang="ja-JP" altLang="en-US" sz="1100">
              <a:solidFill>
                <a:schemeClr val="dk1"/>
              </a:solidFill>
              <a:effectLst/>
              <a:latin typeface="+mn-lt"/>
              <a:ea typeface="+mn-ea"/>
              <a:cs typeface="+mn-cs"/>
            </a:rPr>
            <a:t>経常経費の削減に取り組んでいく。</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7" name="直線コネクタ 186"/>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57</xdr:row>
      <xdr:rowOff>69850</xdr:rowOff>
    </xdr:to>
    <xdr:cxnSp macro="">
      <xdr:nvCxnSpPr>
        <xdr:cNvPr id="192" name="直線コネクタ 191"/>
        <xdr:cNvCxnSpPr/>
      </xdr:nvCxnSpPr>
      <xdr:spPr>
        <a:xfrm>
          <a:off x="3987800" y="9646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4" name="フローチャート :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95" name="直線コネクタ 194"/>
        <xdr:cNvCxnSpPr/>
      </xdr:nvCxnSpPr>
      <xdr:spPr>
        <a:xfrm flipV="1">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6" name="フローチャート : 判断 195"/>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7" name="テキスト ボックス 196"/>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110672</xdr:rowOff>
    </xdr:to>
    <xdr:cxnSp macro="">
      <xdr:nvCxnSpPr>
        <xdr:cNvPr id="198" name="直線コネクタ 197"/>
        <xdr:cNvCxnSpPr/>
      </xdr:nvCxnSpPr>
      <xdr:spPr>
        <a:xfrm>
          <a:off x="2209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9" name="フローチャート : 判断 198"/>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0" name="テキスト ボックス 199"/>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56</xdr:row>
      <xdr:rowOff>110672</xdr:rowOff>
    </xdr:to>
    <xdr:cxnSp macro="">
      <xdr:nvCxnSpPr>
        <xdr:cNvPr id="201" name="直線コネクタ 200"/>
        <xdr:cNvCxnSpPr/>
      </xdr:nvCxnSpPr>
      <xdr:spPr>
        <a:xfrm>
          <a:off x="1320800" y="92546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2" name="フローチャート : 判断 201"/>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3" name="テキスト ボックス 202"/>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4" name="フローチャート :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1" name="円/楕円 210"/>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2"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3" name="円/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5" name="円/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7" name="円/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8" name="テキスト ボックス 217"/>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9" name="円/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その他の経費については、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出資金が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となったものの、国保特別会計への繰出金が大きく増額となったことにより、経常収支比率が上昇している。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今後は、会計間の連携を深め、これまで以上に特別会計における財政状況の把握を行うことで、繰出金の更なる増額の抑制に努める。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149860</xdr:rowOff>
    </xdr:from>
    <xdr:to>
      <xdr:col>24</xdr:col>
      <xdr:colOff>31750</xdr:colOff>
      <xdr:row>60</xdr:row>
      <xdr:rowOff>64135</xdr:rowOff>
    </xdr:to>
    <xdr:cxnSp macro="">
      <xdr:nvCxnSpPr>
        <xdr:cNvPr id="244" name="直線コネクタ 243"/>
        <xdr:cNvCxnSpPr/>
      </xdr:nvCxnSpPr>
      <xdr:spPr>
        <a:xfrm flipV="1">
          <a:off x="16510000" y="923671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36212</xdr:rowOff>
    </xdr:from>
    <xdr:ext cx="762000" cy="259045"/>
    <xdr:sp macro="" textlink="">
      <xdr:nvSpPr>
        <xdr:cNvPr id="245" name="その他最小値テキスト"/>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60</xdr:row>
      <xdr:rowOff>64135</xdr:rowOff>
    </xdr:from>
    <xdr:to>
      <xdr:col>24</xdr:col>
      <xdr:colOff>120650</xdr:colOff>
      <xdr:row>60</xdr:row>
      <xdr:rowOff>64135</xdr:rowOff>
    </xdr:to>
    <xdr:cxnSp macro="">
      <xdr:nvCxnSpPr>
        <xdr:cNvPr id="246" name="直線コネクタ 245"/>
        <xdr:cNvCxnSpPr/>
      </xdr:nvCxnSpPr>
      <xdr:spPr>
        <a:xfrm>
          <a:off x="16421100" y="1035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64787</xdr:rowOff>
    </xdr:from>
    <xdr:ext cx="762000" cy="259045"/>
    <xdr:sp macro="" textlink="">
      <xdr:nvSpPr>
        <xdr:cNvPr id="247" name="その他最大値テキスト"/>
        <xdr:cNvSpPr txBox="1"/>
      </xdr:nvSpPr>
      <xdr:spPr>
        <a:xfrm>
          <a:off x="1659890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53</xdr:row>
      <xdr:rowOff>149860</xdr:rowOff>
    </xdr:from>
    <xdr:to>
      <xdr:col>24</xdr:col>
      <xdr:colOff>120650</xdr:colOff>
      <xdr:row>53</xdr:row>
      <xdr:rowOff>149860</xdr:rowOff>
    </xdr:to>
    <xdr:cxnSp macro="">
      <xdr:nvCxnSpPr>
        <xdr:cNvPr id="248" name="直線コネクタ 247"/>
        <xdr:cNvCxnSpPr/>
      </xdr:nvCxnSpPr>
      <xdr:spPr>
        <a:xfrm>
          <a:off x="16421100" y="923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121285</xdr:rowOff>
    </xdr:from>
    <xdr:to>
      <xdr:col>24</xdr:col>
      <xdr:colOff>31750</xdr:colOff>
      <xdr:row>54</xdr:row>
      <xdr:rowOff>1270</xdr:rowOff>
    </xdr:to>
    <xdr:cxnSp macro="">
      <xdr:nvCxnSpPr>
        <xdr:cNvPr id="249" name="直線コネクタ 248"/>
        <xdr:cNvCxnSpPr/>
      </xdr:nvCxnSpPr>
      <xdr:spPr>
        <a:xfrm>
          <a:off x="15671800" y="92081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25417</xdr:rowOff>
    </xdr:from>
    <xdr:ext cx="762000" cy="259045"/>
    <xdr:sp macro="" textlink="">
      <xdr:nvSpPr>
        <xdr:cNvPr id="250" name="その他平均値テキスト"/>
        <xdr:cNvSpPr txBox="1"/>
      </xdr:nvSpPr>
      <xdr:spPr>
        <a:xfrm>
          <a:off x="16598900" y="9455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53340</xdr:rowOff>
    </xdr:from>
    <xdr:to>
      <xdr:col>24</xdr:col>
      <xdr:colOff>82550</xdr:colOff>
      <xdr:row>55</xdr:row>
      <xdr:rowOff>154940</xdr:rowOff>
    </xdr:to>
    <xdr:sp macro="" textlink="">
      <xdr:nvSpPr>
        <xdr:cNvPr id="251" name="フローチャート : 判断 250"/>
        <xdr:cNvSpPr/>
      </xdr:nvSpPr>
      <xdr:spPr>
        <a:xfrm>
          <a:off x="164592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121285</xdr:rowOff>
    </xdr:from>
    <xdr:to>
      <xdr:col>22</xdr:col>
      <xdr:colOff>565150</xdr:colOff>
      <xdr:row>54</xdr:row>
      <xdr:rowOff>144145</xdr:rowOff>
    </xdr:to>
    <xdr:cxnSp macro="">
      <xdr:nvCxnSpPr>
        <xdr:cNvPr id="252" name="直線コネクタ 251"/>
        <xdr:cNvCxnSpPr/>
      </xdr:nvCxnSpPr>
      <xdr:spPr>
        <a:xfrm flipV="1">
          <a:off x="14782800" y="92081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156210</xdr:rowOff>
    </xdr:from>
    <xdr:to>
      <xdr:col>22</xdr:col>
      <xdr:colOff>615950</xdr:colOff>
      <xdr:row>55</xdr:row>
      <xdr:rowOff>86360</xdr:rowOff>
    </xdr:to>
    <xdr:sp macro="" textlink="">
      <xdr:nvSpPr>
        <xdr:cNvPr id="253" name="フローチャート : 判断 252"/>
        <xdr:cNvSpPr/>
      </xdr:nvSpPr>
      <xdr:spPr>
        <a:xfrm>
          <a:off x="1562100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71137</xdr:rowOff>
    </xdr:from>
    <xdr:ext cx="736600" cy="259045"/>
    <xdr:sp macro="" textlink="">
      <xdr:nvSpPr>
        <xdr:cNvPr id="254" name="テキスト ボックス 253"/>
        <xdr:cNvSpPr txBox="1"/>
      </xdr:nvSpPr>
      <xdr:spPr>
        <a:xfrm>
          <a:off x="15290800" y="950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144145</xdr:rowOff>
    </xdr:from>
    <xdr:to>
      <xdr:col>21</xdr:col>
      <xdr:colOff>361950</xdr:colOff>
      <xdr:row>55</xdr:row>
      <xdr:rowOff>86995</xdr:rowOff>
    </xdr:to>
    <xdr:cxnSp macro="">
      <xdr:nvCxnSpPr>
        <xdr:cNvPr id="255" name="直線コネクタ 254"/>
        <xdr:cNvCxnSpPr/>
      </xdr:nvCxnSpPr>
      <xdr:spPr>
        <a:xfrm flipV="1">
          <a:off x="13893800" y="94024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19050</xdr:rowOff>
    </xdr:from>
    <xdr:to>
      <xdr:col>21</xdr:col>
      <xdr:colOff>412750</xdr:colOff>
      <xdr:row>55</xdr:row>
      <xdr:rowOff>120650</xdr:rowOff>
    </xdr:to>
    <xdr:sp macro="" textlink="">
      <xdr:nvSpPr>
        <xdr:cNvPr id="256" name="フローチャート : 判断 255"/>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7" name="テキスト ボックス 256"/>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64135</xdr:rowOff>
    </xdr:from>
    <xdr:to>
      <xdr:col>20</xdr:col>
      <xdr:colOff>158750</xdr:colOff>
      <xdr:row>55</xdr:row>
      <xdr:rowOff>86995</xdr:rowOff>
    </xdr:to>
    <xdr:cxnSp macro="">
      <xdr:nvCxnSpPr>
        <xdr:cNvPr id="258" name="直線コネクタ 257"/>
        <xdr:cNvCxnSpPr/>
      </xdr:nvCxnSpPr>
      <xdr:spPr>
        <a:xfrm>
          <a:off x="13004800" y="9150985"/>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xdr:rowOff>
    </xdr:from>
    <xdr:to>
      <xdr:col>20</xdr:col>
      <xdr:colOff>209550</xdr:colOff>
      <xdr:row>55</xdr:row>
      <xdr:rowOff>109220</xdr:rowOff>
    </xdr:to>
    <xdr:sp macro="" textlink="">
      <xdr:nvSpPr>
        <xdr:cNvPr id="259" name="フローチャート : 判断 258"/>
        <xdr:cNvSpPr/>
      </xdr:nvSpPr>
      <xdr:spPr>
        <a:xfrm>
          <a:off x="13843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119397</xdr:rowOff>
    </xdr:from>
    <xdr:ext cx="762000" cy="259045"/>
    <xdr:sp macro="" textlink="">
      <xdr:nvSpPr>
        <xdr:cNvPr id="260" name="テキスト ボックス 259"/>
        <xdr:cNvSpPr txBox="1"/>
      </xdr:nvSpPr>
      <xdr:spPr>
        <a:xfrm>
          <a:off x="13512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127635</xdr:rowOff>
    </xdr:from>
    <xdr:to>
      <xdr:col>19</xdr:col>
      <xdr:colOff>6350</xdr:colOff>
      <xdr:row>55</xdr:row>
      <xdr:rowOff>57785</xdr:rowOff>
    </xdr:to>
    <xdr:sp macro="" textlink="">
      <xdr:nvSpPr>
        <xdr:cNvPr id="261" name="フローチャート : 判断 260"/>
        <xdr:cNvSpPr/>
      </xdr:nvSpPr>
      <xdr:spPr>
        <a:xfrm>
          <a:off x="12954000" y="938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42562</xdr:rowOff>
    </xdr:from>
    <xdr:ext cx="762000" cy="259045"/>
    <xdr:sp macro="" textlink="">
      <xdr:nvSpPr>
        <xdr:cNvPr id="262" name="テキスト ボックス 261"/>
        <xdr:cNvSpPr txBox="1"/>
      </xdr:nvSpPr>
      <xdr:spPr>
        <a:xfrm>
          <a:off x="12623800" y="94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121920</xdr:rowOff>
    </xdr:from>
    <xdr:to>
      <xdr:col>24</xdr:col>
      <xdr:colOff>82550</xdr:colOff>
      <xdr:row>54</xdr:row>
      <xdr:rowOff>52070</xdr:rowOff>
    </xdr:to>
    <xdr:sp macro="" textlink="">
      <xdr:nvSpPr>
        <xdr:cNvPr id="268" name="円/楕円 267"/>
        <xdr:cNvSpPr/>
      </xdr:nvSpPr>
      <xdr:spPr>
        <a:xfrm>
          <a:off x="16459200" y="9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30497</xdr:rowOff>
    </xdr:from>
    <xdr:ext cx="762000" cy="259045"/>
    <xdr:sp macro="" textlink="">
      <xdr:nvSpPr>
        <xdr:cNvPr id="269" name="その他該当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70485</xdr:rowOff>
    </xdr:from>
    <xdr:to>
      <xdr:col>22</xdr:col>
      <xdr:colOff>615950</xdr:colOff>
      <xdr:row>54</xdr:row>
      <xdr:rowOff>635</xdr:rowOff>
    </xdr:to>
    <xdr:sp macro="" textlink="">
      <xdr:nvSpPr>
        <xdr:cNvPr id="270" name="円/楕円 269"/>
        <xdr:cNvSpPr/>
      </xdr:nvSpPr>
      <xdr:spPr>
        <a:xfrm>
          <a:off x="15621000" y="9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10812</xdr:rowOff>
    </xdr:from>
    <xdr:ext cx="736600" cy="259045"/>
    <xdr:sp macro="" textlink="">
      <xdr:nvSpPr>
        <xdr:cNvPr id="271" name="テキスト ボックス 270"/>
        <xdr:cNvSpPr txBox="1"/>
      </xdr:nvSpPr>
      <xdr:spPr>
        <a:xfrm>
          <a:off x="15290800" y="8926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93345</xdr:rowOff>
    </xdr:from>
    <xdr:to>
      <xdr:col>21</xdr:col>
      <xdr:colOff>412750</xdr:colOff>
      <xdr:row>55</xdr:row>
      <xdr:rowOff>23495</xdr:rowOff>
    </xdr:to>
    <xdr:sp macro="" textlink="">
      <xdr:nvSpPr>
        <xdr:cNvPr id="272" name="円/楕円 271"/>
        <xdr:cNvSpPr/>
      </xdr:nvSpPr>
      <xdr:spPr>
        <a:xfrm>
          <a:off x="147320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33672</xdr:rowOff>
    </xdr:from>
    <xdr:ext cx="762000" cy="259045"/>
    <xdr:sp macro="" textlink="">
      <xdr:nvSpPr>
        <xdr:cNvPr id="273" name="テキスト ボックス 272"/>
        <xdr:cNvSpPr txBox="1"/>
      </xdr:nvSpPr>
      <xdr:spPr>
        <a:xfrm>
          <a:off x="14401800" y="91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36195</xdr:rowOff>
    </xdr:from>
    <xdr:to>
      <xdr:col>20</xdr:col>
      <xdr:colOff>209550</xdr:colOff>
      <xdr:row>55</xdr:row>
      <xdr:rowOff>137795</xdr:rowOff>
    </xdr:to>
    <xdr:sp macro="" textlink="">
      <xdr:nvSpPr>
        <xdr:cNvPr id="274" name="円/楕円 273"/>
        <xdr:cNvSpPr/>
      </xdr:nvSpPr>
      <xdr:spPr>
        <a:xfrm>
          <a:off x="138430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122572</xdr:rowOff>
    </xdr:from>
    <xdr:ext cx="762000" cy="259045"/>
    <xdr:sp macro="" textlink="">
      <xdr:nvSpPr>
        <xdr:cNvPr id="275" name="テキスト ボックス 274"/>
        <xdr:cNvSpPr txBox="1"/>
      </xdr:nvSpPr>
      <xdr:spPr>
        <a:xfrm>
          <a:off x="13512800" y="95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xdr:rowOff>
    </xdr:from>
    <xdr:to>
      <xdr:col>19</xdr:col>
      <xdr:colOff>6350</xdr:colOff>
      <xdr:row>53</xdr:row>
      <xdr:rowOff>114935</xdr:rowOff>
    </xdr:to>
    <xdr:sp macro="" textlink="">
      <xdr:nvSpPr>
        <xdr:cNvPr id="276" name="円/楕円 275"/>
        <xdr:cNvSpPr/>
      </xdr:nvSpPr>
      <xdr:spPr>
        <a:xfrm>
          <a:off x="12954000" y="91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125112</xdr:rowOff>
    </xdr:from>
    <xdr:ext cx="762000" cy="259045"/>
    <xdr:sp macro="" textlink="">
      <xdr:nvSpPr>
        <xdr:cNvPr id="277" name="テキスト ボックス 276"/>
        <xdr:cNvSpPr txBox="1"/>
      </xdr:nvSpPr>
      <xdr:spPr>
        <a:xfrm>
          <a:off x="12623800" y="886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中部衛生センター</a:t>
          </a:r>
          <a:r>
            <a:rPr lang="ja-JP" altLang="en-US" sz="1100">
              <a:solidFill>
                <a:schemeClr val="dk1"/>
              </a:solidFill>
              <a:effectLst/>
              <a:latin typeface="+mn-lt"/>
              <a:ea typeface="+mn-ea"/>
              <a:cs typeface="+mn-cs"/>
            </a:rPr>
            <a:t>（し尿処理施設）</a:t>
          </a:r>
          <a:r>
            <a:rPr lang="ja-JP" altLang="ja-JP" sz="1100">
              <a:solidFill>
                <a:schemeClr val="dk1"/>
              </a:solidFill>
              <a:effectLst/>
              <a:latin typeface="+mn-lt"/>
              <a:ea typeface="+mn-ea"/>
              <a:cs typeface="+mn-cs"/>
            </a:rPr>
            <a:t>の閉鎖に伴い新発田地域広域事務組合への負担金がなくなったこと、町下水道事業会計への負担金が減少したことなどにより、補助費等の総額は減少している。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一方、補助交付金</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町の単独事業や各団体に対する</a:t>
          </a:r>
          <a:r>
            <a:rPr kumimoji="1" lang="ja-JP" altLang="ja-JP" sz="1100">
              <a:solidFill>
                <a:schemeClr val="dk1"/>
              </a:solidFill>
              <a:effectLst/>
              <a:latin typeface="+mn-lt"/>
              <a:ea typeface="+mn-ea"/>
              <a:cs typeface="+mn-cs"/>
            </a:rPr>
            <a:t>運営補助金</a:t>
          </a:r>
          <a:r>
            <a:rPr kumimoji="1" lang="ja-JP" altLang="en-US" sz="1100">
              <a:solidFill>
                <a:schemeClr val="dk1"/>
              </a:solidFill>
              <a:effectLst/>
              <a:latin typeface="+mn-lt"/>
              <a:ea typeface="+mn-ea"/>
              <a:cs typeface="+mn-cs"/>
            </a:rPr>
            <a:t>などを中心にこれまでも削減に取り組んできたところであるが、</a:t>
          </a:r>
          <a:r>
            <a:rPr kumimoji="0" lang="ja-JP" altLang="en-US" sz="1100">
              <a:solidFill>
                <a:schemeClr val="dk1"/>
              </a:solidFill>
              <a:effectLst/>
              <a:latin typeface="+mn-lt"/>
              <a:ea typeface="+mn-ea"/>
              <a:cs typeface="+mn-cs"/>
            </a:rPr>
            <a:t>今後も継続して</a:t>
          </a:r>
          <a:r>
            <a:rPr lang="ja-JP" altLang="en-US" sz="1100">
              <a:solidFill>
                <a:schemeClr val="dk1"/>
              </a:solidFill>
              <a:effectLst/>
              <a:latin typeface="+mn-lt"/>
              <a:ea typeface="+mn-ea"/>
              <a:cs typeface="+mn-cs"/>
            </a:rPr>
            <a:t>事業の見直しを行い、</a:t>
          </a:r>
          <a:r>
            <a:rPr kumimoji="0" lang="ja-JP" altLang="ja-JP" sz="1100" b="0" i="0" u="none" strike="noStrike" kern="0" cap="none" spc="0" normalizeH="0" baseline="0" noProof="0">
              <a:ln>
                <a:noFill/>
              </a:ln>
              <a:solidFill>
                <a:prstClr val="black"/>
              </a:solidFill>
              <a:effectLst/>
              <a:uLnTx/>
              <a:uFillTx/>
              <a:latin typeface="+mn-lt"/>
              <a:ea typeface="+mn-ea"/>
              <a:cs typeface="+mn-cs"/>
            </a:rPr>
            <a:t>経常経費の削減に取り組んでいく。</a:t>
          </a: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2" name="直線コネクタ 301"/>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5"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6" name="直線コネクタ 305"/>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38</xdr:row>
      <xdr:rowOff>131572</xdr:rowOff>
    </xdr:to>
    <xdr:cxnSp macro="">
      <xdr:nvCxnSpPr>
        <xdr:cNvPr id="307" name="直線コネクタ 306"/>
        <xdr:cNvCxnSpPr/>
      </xdr:nvCxnSpPr>
      <xdr:spPr>
        <a:xfrm flipV="1">
          <a:off x="15671800" y="66009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08"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9" name="フローチャート : 判断 308"/>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38</xdr:row>
      <xdr:rowOff>131572</xdr:rowOff>
    </xdr:to>
    <xdr:cxnSp macro="">
      <xdr:nvCxnSpPr>
        <xdr:cNvPr id="310" name="直線コネクタ 309"/>
        <xdr:cNvCxnSpPr/>
      </xdr:nvCxnSpPr>
      <xdr:spPr>
        <a:xfrm>
          <a:off x="14782800" y="64317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2" name="テキスト ボックス 31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165862</xdr:rowOff>
    </xdr:to>
    <xdr:cxnSp macro="">
      <xdr:nvCxnSpPr>
        <xdr:cNvPr id="313" name="直線コネクタ 312"/>
        <xdr:cNvCxnSpPr/>
      </xdr:nvCxnSpPr>
      <xdr:spPr>
        <a:xfrm flipV="1">
          <a:off x="13893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165862</xdr:rowOff>
    </xdr:to>
    <xdr:cxnSp macro="">
      <xdr:nvCxnSpPr>
        <xdr:cNvPr id="316" name="直線コネクタ 315"/>
        <xdr:cNvCxnSpPr/>
      </xdr:nvCxnSpPr>
      <xdr:spPr>
        <a:xfrm>
          <a:off x="13004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8" name="テキスト ボックス 317"/>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35052</xdr:rowOff>
    </xdr:from>
    <xdr:to>
      <xdr:col>24</xdr:col>
      <xdr:colOff>82550</xdr:colOff>
      <xdr:row>38</xdr:row>
      <xdr:rowOff>136652</xdr:rowOff>
    </xdr:to>
    <xdr:sp macro="" textlink="">
      <xdr:nvSpPr>
        <xdr:cNvPr id="326" name="円/楕円 325"/>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7129</xdr:rowOff>
    </xdr:from>
    <xdr:ext cx="762000" cy="259045"/>
    <xdr:sp macro="" textlink="">
      <xdr:nvSpPr>
        <xdr:cNvPr id="327"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8" name="円/楕円 327"/>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9" name="テキスト ボックス 328"/>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0" name="円/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32" name="円/楕円 33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3" name="テキスト ボックス 33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4" name="円/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類似団体と比較して低い値で推移しているが、今後図書館建設事業等の元金償還が発生し、比率が上昇することが予想される。</a:t>
          </a:r>
          <a:endParaRPr lang="ja-JP" altLang="ja-JP" sz="1400">
            <a:effectLst/>
          </a:endParaRPr>
        </a:p>
        <a:p>
          <a:r>
            <a:rPr kumimoji="1" lang="ja-JP" altLang="ja-JP" sz="1100">
              <a:solidFill>
                <a:schemeClr val="dk1"/>
              </a:solidFill>
              <a:effectLst/>
              <a:latin typeface="+mn-lt"/>
              <a:ea typeface="+mn-ea"/>
              <a:cs typeface="+mn-cs"/>
            </a:rPr>
            <a:t>　将来への負担を十分に見極めたうえで計画的な起債を行うこととし、引き続き適正な数値の維持に努める。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0" name="直線コネクタ 359"/>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1"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2" name="直線コネクタ 361"/>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3"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4" name="直線コネクタ 363"/>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131572</xdr:rowOff>
    </xdr:from>
    <xdr:to>
      <xdr:col>7</xdr:col>
      <xdr:colOff>15875</xdr:colOff>
      <xdr:row>74</xdr:row>
      <xdr:rowOff>145288</xdr:rowOff>
    </xdr:to>
    <xdr:cxnSp macro="">
      <xdr:nvCxnSpPr>
        <xdr:cNvPr id="365" name="直線コネクタ 364"/>
        <xdr:cNvCxnSpPr/>
      </xdr:nvCxnSpPr>
      <xdr:spPr>
        <a:xfrm>
          <a:off x="3987800" y="128188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131572</xdr:rowOff>
    </xdr:from>
    <xdr:to>
      <xdr:col>5</xdr:col>
      <xdr:colOff>549275</xdr:colOff>
      <xdr:row>74</xdr:row>
      <xdr:rowOff>136144</xdr:rowOff>
    </xdr:to>
    <xdr:cxnSp macro="">
      <xdr:nvCxnSpPr>
        <xdr:cNvPr id="368" name="直線コネクタ 367"/>
        <xdr:cNvCxnSpPr/>
      </xdr:nvCxnSpPr>
      <xdr:spPr>
        <a:xfrm flipV="1">
          <a:off x="3098800" y="12818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154432</xdr:rowOff>
    </xdr:to>
    <xdr:cxnSp macro="">
      <xdr:nvCxnSpPr>
        <xdr:cNvPr id="371" name="直線コネクタ 370"/>
        <xdr:cNvCxnSpPr/>
      </xdr:nvCxnSpPr>
      <xdr:spPr>
        <a:xfrm flipV="1">
          <a:off x="2209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154432</xdr:rowOff>
    </xdr:from>
    <xdr:to>
      <xdr:col>3</xdr:col>
      <xdr:colOff>142875</xdr:colOff>
      <xdr:row>75</xdr:row>
      <xdr:rowOff>10414</xdr:rowOff>
    </xdr:to>
    <xdr:cxnSp macro="">
      <xdr:nvCxnSpPr>
        <xdr:cNvPr id="374" name="直線コネクタ 373"/>
        <xdr:cNvCxnSpPr/>
      </xdr:nvCxnSpPr>
      <xdr:spPr>
        <a:xfrm flipV="1">
          <a:off x="1320800" y="12841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94488</xdr:rowOff>
    </xdr:from>
    <xdr:to>
      <xdr:col>7</xdr:col>
      <xdr:colOff>66675</xdr:colOff>
      <xdr:row>75</xdr:row>
      <xdr:rowOff>24638</xdr:rowOff>
    </xdr:to>
    <xdr:sp macro="" textlink="">
      <xdr:nvSpPr>
        <xdr:cNvPr id="384" name="円/楕円 383"/>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111015</xdr:rowOff>
    </xdr:from>
    <xdr:ext cx="762000" cy="259045"/>
    <xdr:sp macro="" textlink="">
      <xdr:nvSpPr>
        <xdr:cNvPr id="385" name="公債費該当値テキスト"/>
        <xdr:cNvSpPr txBox="1"/>
      </xdr:nvSpPr>
      <xdr:spPr>
        <a:xfrm>
          <a:off x="4914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80772</xdr:rowOff>
    </xdr:from>
    <xdr:to>
      <xdr:col>5</xdr:col>
      <xdr:colOff>600075</xdr:colOff>
      <xdr:row>75</xdr:row>
      <xdr:rowOff>10922</xdr:rowOff>
    </xdr:to>
    <xdr:sp macro="" textlink="">
      <xdr:nvSpPr>
        <xdr:cNvPr id="386" name="円/楕円 385"/>
        <xdr:cNvSpPr/>
      </xdr:nvSpPr>
      <xdr:spPr>
        <a:xfrm>
          <a:off x="3937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21099</xdr:rowOff>
    </xdr:from>
    <xdr:ext cx="736600" cy="259045"/>
    <xdr:sp macro="" textlink="">
      <xdr:nvSpPr>
        <xdr:cNvPr id="387" name="テキスト ボックス 386"/>
        <xdr:cNvSpPr txBox="1"/>
      </xdr:nvSpPr>
      <xdr:spPr>
        <a:xfrm>
          <a:off x="3606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85344</xdr:rowOff>
    </xdr:from>
    <xdr:to>
      <xdr:col>4</xdr:col>
      <xdr:colOff>396875</xdr:colOff>
      <xdr:row>75</xdr:row>
      <xdr:rowOff>15494</xdr:rowOff>
    </xdr:to>
    <xdr:sp macro="" textlink="">
      <xdr:nvSpPr>
        <xdr:cNvPr id="388" name="円/楕円 387"/>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25671</xdr:rowOff>
    </xdr:from>
    <xdr:ext cx="762000" cy="259045"/>
    <xdr:sp macro="" textlink="">
      <xdr:nvSpPr>
        <xdr:cNvPr id="389" name="テキスト ボックス 388"/>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103632</xdr:rowOff>
    </xdr:from>
    <xdr:to>
      <xdr:col>3</xdr:col>
      <xdr:colOff>193675</xdr:colOff>
      <xdr:row>75</xdr:row>
      <xdr:rowOff>33782</xdr:rowOff>
    </xdr:to>
    <xdr:sp macro="" textlink="">
      <xdr:nvSpPr>
        <xdr:cNvPr id="390" name="円/楕円 389"/>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43959</xdr:rowOff>
    </xdr:from>
    <xdr:ext cx="762000" cy="259045"/>
    <xdr:sp macro="" textlink="">
      <xdr:nvSpPr>
        <xdr:cNvPr id="391" name="テキスト ボックス 390"/>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131064</xdr:rowOff>
    </xdr:from>
    <xdr:to>
      <xdr:col>1</xdr:col>
      <xdr:colOff>676275</xdr:colOff>
      <xdr:row>75</xdr:row>
      <xdr:rowOff>61214</xdr:rowOff>
    </xdr:to>
    <xdr:sp macro="" textlink="">
      <xdr:nvSpPr>
        <xdr:cNvPr id="392" name="円/楕円 391"/>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71391</xdr:rowOff>
    </xdr:from>
    <xdr:ext cx="762000" cy="259045"/>
    <xdr:sp macro="" textlink="">
      <xdr:nvSpPr>
        <xdr:cNvPr id="393" name="テキスト ボックス 392"/>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固定資産税（償却資産）の逐年減価等に伴い、経常一般財源である税収が毎年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億円以上減少したため、類似団体平均を下回る状況が続いた。平成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年度は税収増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ったものの、新規事業の実施</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増加したため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数値が下降するまでには至らなかった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年度については、経常一般財源は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年ぶりに減少したものの、歳出についても人件費、物件費、補助費等などが減額となったため、経常収支比率はわずがに改善している。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ただし、依然として類似団体と比較して大きな開きがあるため、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事業の見直しを行い、</a:t>
          </a:r>
          <a:r>
            <a:rPr lang="ja-JP" altLang="ja-JP" sz="1100" b="0" i="0" baseline="0">
              <a:solidFill>
                <a:schemeClr val="dk1"/>
              </a:solidFill>
              <a:effectLst/>
              <a:latin typeface="+mn-lt"/>
              <a:ea typeface="+mn-ea"/>
              <a:cs typeface="+mn-cs"/>
            </a:rPr>
            <a:t>経常経費の削減に取り組んでいく。</a:t>
          </a:r>
          <a:endParaRPr lang="ja-JP" altLang="ja-JP" sz="10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1" name="直線コネクタ 420"/>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2"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3" name="直線コネクタ 422"/>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4"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5" name="直線コネクタ 424"/>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88900</xdr:rowOff>
    </xdr:from>
    <xdr:to>
      <xdr:col>24</xdr:col>
      <xdr:colOff>31750</xdr:colOff>
      <xdr:row>80</xdr:row>
      <xdr:rowOff>107950</xdr:rowOff>
    </xdr:to>
    <xdr:cxnSp macro="">
      <xdr:nvCxnSpPr>
        <xdr:cNvPr id="426" name="直線コネクタ 425"/>
        <xdr:cNvCxnSpPr/>
      </xdr:nvCxnSpPr>
      <xdr:spPr>
        <a:xfrm flipV="1">
          <a:off x="15671800" y="1380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7"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8" name="フローチャート : 判断 427"/>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58420</xdr:rowOff>
    </xdr:from>
    <xdr:to>
      <xdr:col>22</xdr:col>
      <xdr:colOff>565150</xdr:colOff>
      <xdr:row>80</xdr:row>
      <xdr:rowOff>107950</xdr:rowOff>
    </xdr:to>
    <xdr:cxnSp macro="">
      <xdr:nvCxnSpPr>
        <xdr:cNvPr id="429" name="直線コネクタ 428"/>
        <xdr:cNvCxnSpPr/>
      </xdr:nvCxnSpPr>
      <xdr:spPr>
        <a:xfrm>
          <a:off x="14782800" y="13774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0" name="フローチャート : 判断 42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1" name="テキスト ボックス 43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58420</xdr:rowOff>
    </xdr:from>
    <xdr:to>
      <xdr:col>21</xdr:col>
      <xdr:colOff>361950</xdr:colOff>
      <xdr:row>81</xdr:row>
      <xdr:rowOff>104139</xdr:rowOff>
    </xdr:to>
    <xdr:cxnSp macro="">
      <xdr:nvCxnSpPr>
        <xdr:cNvPr id="432" name="直線コネクタ 431"/>
        <xdr:cNvCxnSpPr/>
      </xdr:nvCxnSpPr>
      <xdr:spPr>
        <a:xfrm flipV="1">
          <a:off x="13893800" y="137744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3" name="フローチャート : 判断 432"/>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4" name="テキスト ボックス 433"/>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96520</xdr:rowOff>
    </xdr:from>
    <xdr:to>
      <xdr:col>20</xdr:col>
      <xdr:colOff>158750</xdr:colOff>
      <xdr:row>81</xdr:row>
      <xdr:rowOff>104139</xdr:rowOff>
    </xdr:to>
    <xdr:cxnSp macro="">
      <xdr:nvCxnSpPr>
        <xdr:cNvPr id="435" name="直線コネクタ 434"/>
        <xdr:cNvCxnSpPr/>
      </xdr:nvCxnSpPr>
      <xdr:spPr>
        <a:xfrm>
          <a:off x="13004800" y="13469620"/>
          <a:ext cx="889000" cy="5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6" name="フローチャート : 判断 435"/>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7" name="テキスト ボックス 436"/>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8" name="フローチャート : 判断 437"/>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39" name="テキスト ボックス 438"/>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38100</xdr:rowOff>
    </xdr:from>
    <xdr:to>
      <xdr:col>24</xdr:col>
      <xdr:colOff>82550</xdr:colOff>
      <xdr:row>80</xdr:row>
      <xdr:rowOff>139700</xdr:rowOff>
    </xdr:to>
    <xdr:sp macro="" textlink="">
      <xdr:nvSpPr>
        <xdr:cNvPr id="445" name="円/楕円 444"/>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10177</xdr:rowOff>
    </xdr:from>
    <xdr:ext cx="762000" cy="259045"/>
    <xdr:sp macro="" textlink="">
      <xdr:nvSpPr>
        <xdr:cNvPr id="446"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57150</xdr:rowOff>
    </xdr:from>
    <xdr:to>
      <xdr:col>22</xdr:col>
      <xdr:colOff>615950</xdr:colOff>
      <xdr:row>80</xdr:row>
      <xdr:rowOff>158750</xdr:rowOff>
    </xdr:to>
    <xdr:sp macro="" textlink="">
      <xdr:nvSpPr>
        <xdr:cNvPr id="447" name="円/楕円 446"/>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143527</xdr:rowOff>
    </xdr:from>
    <xdr:ext cx="736600" cy="259045"/>
    <xdr:sp macro="" textlink="">
      <xdr:nvSpPr>
        <xdr:cNvPr id="448" name="テキスト ボックス 447"/>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7620</xdr:rowOff>
    </xdr:from>
    <xdr:to>
      <xdr:col>21</xdr:col>
      <xdr:colOff>412750</xdr:colOff>
      <xdr:row>80</xdr:row>
      <xdr:rowOff>109220</xdr:rowOff>
    </xdr:to>
    <xdr:sp macro="" textlink="">
      <xdr:nvSpPr>
        <xdr:cNvPr id="449" name="円/楕円 448"/>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93997</xdr:rowOff>
    </xdr:from>
    <xdr:ext cx="762000" cy="259045"/>
    <xdr:sp macro="" textlink="">
      <xdr:nvSpPr>
        <xdr:cNvPr id="450" name="テキスト ボックス 449"/>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53339</xdr:rowOff>
    </xdr:from>
    <xdr:to>
      <xdr:col>20</xdr:col>
      <xdr:colOff>209550</xdr:colOff>
      <xdr:row>81</xdr:row>
      <xdr:rowOff>154939</xdr:rowOff>
    </xdr:to>
    <xdr:sp macro="" textlink="">
      <xdr:nvSpPr>
        <xdr:cNvPr id="451" name="円/楕円 450"/>
        <xdr:cNvSpPr/>
      </xdr:nvSpPr>
      <xdr:spPr>
        <a:xfrm>
          <a:off x="138430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139716</xdr:rowOff>
    </xdr:from>
    <xdr:ext cx="762000" cy="259045"/>
    <xdr:sp macro="" textlink="">
      <xdr:nvSpPr>
        <xdr:cNvPr id="452" name="テキスト ボックス 451"/>
        <xdr:cNvSpPr txBox="1"/>
      </xdr:nvSpPr>
      <xdr:spPr>
        <a:xfrm>
          <a:off x="13512800" y="140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45720</xdr:rowOff>
    </xdr:from>
    <xdr:to>
      <xdr:col>19</xdr:col>
      <xdr:colOff>6350</xdr:colOff>
      <xdr:row>78</xdr:row>
      <xdr:rowOff>147320</xdr:rowOff>
    </xdr:to>
    <xdr:sp macro="" textlink="">
      <xdr:nvSpPr>
        <xdr:cNvPr id="453" name="円/楕円 452"/>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132097</xdr:rowOff>
    </xdr:from>
    <xdr:ext cx="762000" cy="259045"/>
    <xdr:sp macro="" textlink="">
      <xdr:nvSpPr>
        <xdr:cNvPr id="454" name="テキスト ボックス 453"/>
        <xdr:cNvSpPr txBox="1"/>
      </xdr:nvSpPr>
      <xdr:spPr>
        <a:xfrm>
          <a:off x="12623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新潟県聖籠町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3617</xdr:rowOff>
    </xdr:from>
    <xdr:to>
      <xdr:col>4</xdr:col>
      <xdr:colOff>1117600</xdr:colOff>
      <xdr:row>17</xdr:row>
      <xdr:rowOff>72205</xdr:rowOff>
    </xdr:to>
    <xdr:cxnSp macro="">
      <xdr:nvCxnSpPr>
        <xdr:cNvPr id="50" name="直線コネクタ 49"/>
        <xdr:cNvCxnSpPr/>
      </xdr:nvCxnSpPr>
      <xdr:spPr bwMode="auto">
        <a:xfrm>
          <a:off x="5003800" y="2965892"/>
          <a:ext cx="647700" cy="6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3617</xdr:rowOff>
    </xdr:from>
    <xdr:to>
      <xdr:col>4</xdr:col>
      <xdr:colOff>469900</xdr:colOff>
      <xdr:row>17</xdr:row>
      <xdr:rowOff>22743</xdr:rowOff>
    </xdr:to>
    <xdr:cxnSp macro="">
      <xdr:nvCxnSpPr>
        <xdr:cNvPr id="53" name="直線コネクタ 52"/>
        <xdr:cNvCxnSpPr/>
      </xdr:nvCxnSpPr>
      <xdr:spPr bwMode="auto">
        <a:xfrm flipV="1">
          <a:off x="4305300" y="296589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5743</xdr:rowOff>
    </xdr:from>
    <xdr:to>
      <xdr:col>3</xdr:col>
      <xdr:colOff>904875</xdr:colOff>
      <xdr:row>17</xdr:row>
      <xdr:rowOff>22743</xdr:rowOff>
    </xdr:to>
    <xdr:cxnSp macro="">
      <xdr:nvCxnSpPr>
        <xdr:cNvPr id="56" name="直線コネクタ 55"/>
        <xdr:cNvCxnSpPr/>
      </xdr:nvCxnSpPr>
      <xdr:spPr bwMode="auto">
        <a:xfrm>
          <a:off x="3606800" y="2968018"/>
          <a:ext cx="698500" cy="17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167028</xdr:rowOff>
    </xdr:from>
    <xdr:to>
      <xdr:col>3</xdr:col>
      <xdr:colOff>206375</xdr:colOff>
      <xdr:row>17</xdr:row>
      <xdr:rowOff>5743</xdr:rowOff>
    </xdr:to>
    <xdr:cxnSp macro="">
      <xdr:nvCxnSpPr>
        <xdr:cNvPr id="59" name="直線コネクタ 58"/>
        <xdr:cNvCxnSpPr/>
      </xdr:nvCxnSpPr>
      <xdr:spPr bwMode="auto">
        <a:xfrm>
          <a:off x="2908300" y="2957853"/>
          <a:ext cx="698500" cy="1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21405</xdr:rowOff>
    </xdr:from>
    <xdr:to>
      <xdr:col>5</xdr:col>
      <xdr:colOff>34925</xdr:colOff>
      <xdr:row>17</xdr:row>
      <xdr:rowOff>123005</xdr:rowOff>
    </xdr:to>
    <xdr:sp macro="" textlink="">
      <xdr:nvSpPr>
        <xdr:cNvPr id="69" name="円/楕円 68"/>
        <xdr:cNvSpPr/>
      </xdr:nvSpPr>
      <xdr:spPr bwMode="auto">
        <a:xfrm>
          <a:off x="5600700" y="29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37932</xdr:rowOff>
    </xdr:from>
    <xdr:ext cx="762000" cy="259045"/>
    <xdr:sp macro="" textlink="">
      <xdr:nvSpPr>
        <xdr:cNvPr id="70" name="人口1人当たり決算額の推移該当値テキスト130"/>
        <xdr:cNvSpPr txBox="1"/>
      </xdr:nvSpPr>
      <xdr:spPr>
        <a:xfrm>
          <a:off x="5740400" y="28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118,441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124267</xdr:rowOff>
    </xdr:from>
    <xdr:to>
      <xdr:col>4</xdr:col>
      <xdr:colOff>520700</xdr:colOff>
      <xdr:row>17</xdr:row>
      <xdr:rowOff>54417</xdr:rowOff>
    </xdr:to>
    <xdr:sp macro="" textlink="">
      <xdr:nvSpPr>
        <xdr:cNvPr id="71" name="円/楕円 70"/>
        <xdr:cNvSpPr/>
      </xdr:nvSpPr>
      <xdr:spPr bwMode="auto">
        <a:xfrm>
          <a:off x="4953000" y="291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64594</xdr:rowOff>
    </xdr:from>
    <xdr:ext cx="736600" cy="259045"/>
    <xdr:sp macro="" textlink="">
      <xdr:nvSpPr>
        <xdr:cNvPr id="72" name="テキスト ボックス 71"/>
        <xdr:cNvSpPr txBox="1"/>
      </xdr:nvSpPr>
      <xdr:spPr>
        <a:xfrm>
          <a:off x="4622800" y="268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143393</xdr:rowOff>
    </xdr:from>
    <xdr:to>
      <xdr:col>3</xdr:col>
      <xdr:colOff>955675</xdr:colOff>
      <xdr:row>17</xdr:row>
      <xdr:rowOff>73543</xdr:rowOff>
    </xdr:to>
    <xdr:sp macro="" textlink="">
      <xdr:nvSpPr>
        <xdr:cNvPr id="73" name="円/楕円 72"/>
        <xdr:cNvSpPr/>
      </xdr:nvSpPr>
      <xdr:spPr bwMode="auto">
        <a:xfrm>
          <a:off x="4254500" y="29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83720</xdr:rowOff>
    </xdr:from>
    <xdr:ext cx="762000" cy="259045"/>
    <xdr:sp macro="" textlink="">
      <xdr:nvSpPr>
        <xdr:cNvPr id="74" name="テキスト ボックス 73"/>
        <xdr:cNvSpPr txBox="1"/>
      </xdr:nvSpPr>
      <xdr:spPr>
        <a:xfrm>
          <a:off x="3924300" y="270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126393</xdr:rowOff>
    </xdr:from>
    <xdr:to>
      <xdr:col>3</xdr:col>
      <xdr:colOff>257175</xdr:colOff>
      <xdr:row>17</xdr:row>
      <xdr:rowOff>56543</xdr:rowOff>
    </xdr:to>
    <xdr:sp macro="" textlink="">
      <xdr:nvSpPr>
        <xdr:cNvPr id="75" name="円/楕円 74"/>
        <xdr:cNvSpPr/>
      </xdr:nvSpPr>
      <xdr:spPr bwMode="auto">
        <a:xfrm>
          <a:off x="3556000" y="291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66720</xdr:rowOff>
    </xdr:from>
    <xdr:ext cx="762000" cy="259045"/>
    <xdr:sp macro="" textlink="">
      <xdr:nvSpPr>
        <xdr:cNvPr id="76" name="テキスト ボックス 75"/>
        <xdr:cNvSpPr txBox="1"/>
      </xdr:nvSpPr>
      <xdr:spPr>
        <a:xfrm>
          <a:off x="3225800" y="26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116228</xdr:rowOff>
    </xdr:from>
    <xdr:to>
      <xdr:col>2</xdr:col>
      <xdr:colOff>692150</xdr:colOff>
      <xdr:row>17</xdr:row>
      <xdr:rowOff>46378</xdr:rowOff>
    </xdr:to>
    <xdr:sp macro="" textlink="">
      <xdr:nvSpPr>
        <xdr:cNvPr id="77" name="円/楕円 76"/>
        <xdr:cNvSpPr/>
      </xdr:nvSpPr>
      <xdr:spPr bwMode="auto">
        <a:xfrm>
          <a:off x="2857500" y="290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56555</xdr:rowOff>
    </xdr:from>
    <xdr:ext cx="762000" cy="259045"/>
    <xdr:sp macro="" textlink="">
      <xdr:nvSpPr>
        <xdr:cNvPr id="78" name="テキスト ボックス 77"/>
        <xdr:cNvSpPr txBox="1"/>
      </xdr:nvSpPr>
      <xdr:spPr>
        <a:xfrm>
          <a:off x="2527300" y="267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96962</xdr:rowOff>
    </xdr:from>
    <xdr:to>
      <xdr:col>4</xdr:col>
      <xdr:colOff>1117600</xdr:colOff>
      <xdr:row>36</xdr:row>
      <xdr:rowOff>110403</xdr:rowOff>
    </xdr:to>
    <xdr:cxnSp macro="">
      <xdr:nvCxnSpPr>
        <xdr:cNvPr id="110" name="直線コネクタ 109"/>
        <xdr:cNvCxnSpPr/>
      </xdr:nvCxnSpPr>
      <xdr:spPr bwMode="auto">
        <a:xfrm flipV="1">
          <a:off x="5003800" y="7050212"/>
          <a:ext cx="647700" cy="1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110403</xdr:rowOff>
    </xdr:from>
    <xdr:to>
      <xdr:col>4</xdr:col>
      <xdr:colOff>469900</xdr:colOff>
      <xdr:row>37</xdr:row>
      <xdr:rowOff>162524</xdr:rowOff>
    </xdr:to>
    <xdr:cxnSp macro="">
      <xdr:nvCxnSpPr>
        <xdr:cNvPr id="113" name="直線コネクタ 112"/>
        <xdr:cNvCxnSpPr/>
      </xdr:nvCxnSpPr>
      <xdr:spPr bwMode="auto">
        <a:xfrm flipV="1">
          <a:off x="4305300" y="7063653"/>
          <a:ext cx="698500" cy="22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77371</xdr:rowOff>
    </xdr:from>
    <xdr:to>
      <xdr:col>3</xdr:col>
      <xdr:colOff>904875</xdr:colOff>
      <xdr:row>37</xdr:row>
      <xdr:rowOff>162524</xdr:rowOff>
    </xdr:to>
    <xdr:cxnSp macro="">
      <xdr:nvCxnSpPr>
        <xdr:cNvPr id="116" name="直線コネクタ 115"/>
        <xdr:cNvCxnSpPr/>
      </xdr:nvCxnSpPr>
      <xdr:spPr bwMode="auto">
        <a:xfrm>
          <a:off x="3606800" y="7202071"/>
          <a:ext cx="698500" cy="8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142545</xdr:rowOff>
    </xdr:from>
    <xdr:to>
      <xdr:col>3</xdr:col>
      <xdr:colOff>206375</xdr:colOff>
      <xdr:row>37</xdr:row>
      <xdr:rowOff>77371</xdr:rowOff>
    </xdr:to>
    <xdr:cxnSp macro="">
      <xdr:nvCxnSpPr>
        <xdr:cNvPr id="119" name="直線コネクタ 118"/>
        <xdr:cNvCxnSpPr/>
      </xdr:nvCxnSpPr>
      <xdr:spPr bwMode="auto">
        <a:xfrm>
          <a:off x="2908300" y="7095795"/>
          <a:ext cx="698500" cy="10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286390</xdr:rowOff>
    </xdr:from>
    <xdr:ext cx="762000" cy="259045"/>
    <xdr:sp macro="" textlink="">
      <xdr:nvSpPr>
        <xdr:cNvPr id="123" name="テキスト ボックス 122"/>
        <xdr:cNvSpPr txBox="1"/>
      </xdr:nvSpPr>
      <xdr:spPr>
        <a:xfrm>
          <a:off x="2527300" y="655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46162</xdr:rowOff>
    </xdr:from>
    <xdr:to>
      <xdr:col>5</xdr:col>
      <xdr:colOff>34925</xdr:colOff>
      <xdr:row>36</xdr:row>
      <xdr:rowOff>147762</xdr:rowOff>
    </xdr:to>
    <xdr:sp macro="" textlink="">
      <xdr:nvSpPr>
        <xdr:cNvPr id="129" name="円/楕円 128"/>
        <xdr:cNvSpPr/>
      </xdr:nvSpPr>
      <xdr:spPr bwMode="auto">
        <a:xfrm>
          <a:off x="5600700" y="699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18239</xdr:rowOff>
    </xdr:from>
    <xdr:ext cx="762000" cy="259045"/>
    <xdr:sp macro="" textlink="">
      <xdr:nvSpPr>
        <xdr:cNvPr id="130" name="人口1人当たり決算額の推移該当値テキスト445"/>
        <xdr:cNvSpPr txBox="1"/>
      </xdr:nvSpPr>
      <xdr:spPr>
        <a:xfrm>
          <a:off x="5740400" y="697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59603</xdr:rowOff>
    </xdr:from>
    <xdr:to>
      <xdr:col>4</xdr:col>
      <xdr:colOff>520700</xdr:colOff>
      <xdr:row>36</xdr:row>
      <xdr:rowOff>161203</xdr:rowOff>
    </xdr:to>
    <xdr:sp macro="" textlink="">
      <xdr:nvSpPr>
        <xdr:cNvPr id="131" name="円/楕円 130"/>
        <xdr:cNvSpPr/>
      </xdr:nvSpPr>
      <xdr:spPr bwMode="auto">
        <a:xfrm>
          <a:off x="4953000" y="701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145980</xdr:rowOff>
    </xdr:from>
    <xdr:ext cx="736600" cy="259045"/>
    <xdr:sp macro="" textlink="">
      <xdr:nvSpPr>
        <xdr:cNvPr id="132" name="テキスト ボックス 131"/>
        <xdr:cNvSpPr txBox="1"/>
      </xdr:nvSpPr>
      <xdr:spPr>
        <a:xfrm>
          <a:off x="4622800" y="7099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111724</xdr:rowOff>
    </xdr:from>
    <xdr:to>
      <xdr:col>3</xdr:col>
      <xdr:colOff>955675</xdr:colOff>
      <xdr:row>37</xdr:row>
      <xdr:rowOff>213324</xdr:rowOff>
    </xdr:to>
    <xdr:sp macro="" textlink="">
      <xdr:nvSpPr>
        <xdr:cNvPr id="133" name="円/楕円 132"/>
        <xdr:cNvSpPr/>
      </xdr:nvSpPr>
      <xdr:spPr bwMode="auto">
        <a:xfrm>
          <a:off x="4254500" y="723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198101</xdr:rowOff>
    </xdr:from>
    <xdr:ext cx="762000" cy="259045"/>
    <xdr:sp macro="" textlink="">
      <xdr:nvSpPr>
        <xdr:cNvPr id="134" name="テキスト ボックス 133"/>
        <xdr:cNvSpPr txBox="1"/>
      </xdr:nvSpPr>
      <xdr:spPr>
        <a:xfrm>
          <a:off x="3924300" y="73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26571</xdr:rowOff>
    </xdr:from>
    <xdr:to>
      <xdr:col>3</xdr:col>
      <xdr:colOff>257175</xdr:colOff>
      <xdr:row>37</xdr:row>
      <xdr:rowOff>128171</xdr:rowOff>
    </xdr:to>
    <xdr:sp macro="" textlink="">
      <xdr:nvSpPr>
        <xdr:cNvPr id="135" name="円/楕円 134"/>
        <xdr:cNvSpPr/>
      </xdr:nvSpPr>
      <xdr:spPr bwMode="auto">
        <a:xfrm>
          <a:off x="3556000" y="715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112948</xdr:rowOff>
    </xdr:from>
    <xdr:ext cx="762000" cy="259045"/>
    <xdr:sp macro="" textlink="">
      <xdr:nvSpPr>
        <xdr:cNvPr id="136" name="テキスト ボックス 135"/>
        <xdr:cNvSpPr txBox="1"/>
      </xdr:nvSpPr>
      <xdr:spPr>
        <a:xfrm>
          <a:off x="3225800" y="723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91745</xdr:rowOff>
    </xdr:from>
    <xdr:to>
      <xdr:col>2</xdr:col>
      <xdr:colOff>692150</xdr:colOff>
      <xdr:row>37</xdr:row>
      <xdr:rowOff>21895</xdr:rowOff>
    </xdr:to>
    <xdr:sp macro="" textlink="">
      <xdr:nvSpPr>
        <xdr:cNvPr id="137" name="円/楕円 136"/>
        <xdr:cNvSpPr/>
      </xdr:nvSpPr>
      <xdr:spPr bwMode="auto">
        <a:xfrm>
          <a:off x="2857500" y="70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6672</xdr:rowOff>
    </xdr:from>
    <xdr:ext cx="762000" cy="259045"/>
    <xdr:sp macro="" textlink="">
      <xdr:nvSpPr>
        <xdr:cNvPr id="138" name="テキスト ボックス 137"/>
        <xdr:cNvSpPr txBox="1"/>
      </xdr:nvSpPr>
      <xdr:spPr>
        <a:xfrm>
          <a:off x="2527300" y="71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143488</xdr:rowOff>
    </xdr:from>
    <xdr:to>
      <xdr:col>6</xdr:col>
      <xdr:colOff>511175</xdr:colOff>
      <xdr:row>35</xdr:row>
      <xdr:rowOff>167633</xdr:rowOff>
    </xdr:to>
    <xdr:cxnSp macro="">
      <xdr:nvCxnSpPr>
        <xdr:cNvPr id="63" name="直線コネクタ 62"/>
        <xdr:cNvCxnSpPr/>
      </xdr:nvCxnSpPr>
      <xdr:spPr>
        <a:xfrm>
          <a:off x="3797300" y="6144238"/>
          <a:ext cx="838200" cy="2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143488</xdr:rowOff>
    </xdr:from>
    <xdr:to>
      <xdr:col>5</xdr:col>
      <xdr:colOff>358775</xdr:colOff>
      <xdr:row>35</xdr:row>
      <xdr:rowOff>156214</xdr:rowOff>
    </xdr:to>
    <xdr:cxnSp macro="">
      <xdr:nvCxnSpPr>
        <xdr:cNvPr id="66" name="直線コネクタ 65"/>
        <xdr:cNvCxnSpPr/>
      </xdr:nvCxnSpPr>
      <xdr:spPr>
        <a:xfrm flipV="1">
          <a:off x="2908300" y="6144238"/>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134464</xdr:rowOff>
    </xdr:from>
    <xdr:to>
      <xdr:col>4</xdr:col>
      <xdr:colOff>155575</xdr:colOff>
      <xdr:row>35</xdr:row>
      <xdr:rowOff>156214</xdr:rowOff>
    </xdr:to>
    <xdr:cxnSp macro="">
      <xdr:nvCxnSpPr>
        <xdr:cNvPr id="69" name="直線コネクタ 68"/>
        <xdr:cNvCxnSpPr/>
      </xdr:nvCxnSpPr>
      <xdr:spPr>
        <a:xfrm>
          <a:off x="2019300" y="6135214"/>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113085</xdr:rowOff>
    </xdr:from>
    <xdr:to>
      <xdr:col>2</xdr:col>
      <xdr:colOff>638175</xdr:colOff>
      <xdr:row>35</xdr:row>
      <xdr:rowOff>134464</xdr:rowOff>
    </xdr:to>
    <xdr:cxnSp macro="">
      <xdr:nvCxnSpPr>
        <xdr:cNvPr id="72" name="直線コネクタ 71"/>
        <xdr:cNvCxnSpPr/>
      </xdr:nvCxnSpPr>
      <xdr:spPr>
        <a:xfrm>
          <a:off x="1130300" y="6113835"/>
          <a:ext cx="8890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116833</xdr:rowOff>
    </xdr:from>
    <xdr:to>
      <xdr:col>6</xdr:col>
      <xdr:colOff>561975</xdr:colOff>
      <xdr:row>36</xdr:row>
      <xdr:rowOff>46983</xdr:rowOff>
    </xdr:to>
    <xdr:sp macro="" textlink="">
      <xdr:nvSpPr>
        <xdr:cNvPr id="82" name="円/楕円 81"/>
        <xdr:cNvSpPr/>
      </xdr:nvSpPr>
      <xdr:spPr>
        <a:xfrm>
          <a:off x="4584700" y="61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139710</xdr:rowOff>
    </xdr:from>
    <xdr:ext cx="534377" cy="259045"/>
    <xdr:sp macro="" textlink="">
      <xdr:nvSpPr>
        <xdr:cNvPr id="83" name="人件費該当値テキスト"/>
        <xdr:cNvSpPr txBox="1"/>
      </xdr:nvSpPr>
      <xdr:spPr>
        <a:xfrm>
          <a:off x="4686300" y="596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92688</xdr:rowOff>
    </xdr:from>
    <xdr:to>
      <xdr:col>5</xdr:col>
      <xdr:colOff>409575</xdr:colOff>
      <xdr:row>36</xdr:row>
      <xdr:rowOff>22838</xdr:rowOff>
    </xdr:to>
    <xdr:sp macro="" textlink="">
      <xdr:nvSpPr>
        <xdr:cNvPr id="84" name="円/楕円 83"/>
        <xdr:cNvSpPr/>
      </xdr:nvSpPr>
      <xdr:spPr>
        <a:xfrm>
          <a:off x="3746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39365</xdr:rowOff>
    </xdr:from>
    <xdr:ext cx="534377" cy="259045"/>
    <xdr:sp macro="" textlink="">
      <xdr:nvSpPr>
        <xdr:cNvPr id="85" name="テキスト ボックス 84"/>
        <xdr:cNvSpPr txBox="1"/>
      </xdr:nvSpPr>
      <xdr:spPr>
        <a:xfrm>
          <a:off x="3530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105414</xdr:rowOff>
    </xdr:from>
    <xdr:to>
      <xdr:col>4</xdr:col>
      <xdr:colOff>206375</xdr:colOff>
      <xdr:row>36</xdr:row>
      <xdr:rowOff>35564</xdr:rowOff>
    </xdr:to>
    <xdr:sp macro="" textlink="">
      <xdr:nvSpPr>
        <xdr:cNvPr id="86" name="円/楕円 85"/>
        <xdr:cNvSpPr/>
      </xdr:nvSpPr>
      <xdr:spPr>
        <a:xfrm>
          <a:off x="2857500" y="61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52091</xdr:rowOff>
    </xdr:from>
    <xdr:ext cx="534377" cy="259045"/>
    <xdr:sp macro="" textlink="">
      <xdr:nvSpPr>
        <xdr:cNvPr id="87" name="テキスト ボックス 86"/>
        <xdr:cNvSpPr txBox="1"/>
      </xdr:nvSpPr>
      <xdr:spPr>
        <a:xfrm>
          <a:off x="2641111" y="58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83664</xdr:rowOff>
    </xdr:from>
    <xdr:to>
      <xdr:col>3</xdr:col>
      <xdr:colOff>3175</xdr:colOff>
      <xdr:row>36</xdr:row>
      <xdr:rowOff>13814</xdr:rowOff>
    </xdr:to>
    <xdr:sp macro="" textlink="">
      <xdr:nvSpPr>
        <xdr:cNvPr id="88" name="円/楕円 87"/>
        <xdr:cNvSpPr/>
      </xdr:nvSpPr>
      <xdr:spPr>
        <a:xfrm>
          <a:off x="1968500" y="60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30341</xdr:rowOff>
    </xdr:from>
    <xdr:ext cx="534377" cy="259045"/>
    <xdr:sp macro="" textlink="">
      <xdr:nvSpPr>
        <xdr:cNvPr id="89" name="テキスト ボックス 88"/>
        <xdr:cNvSpPr txBox="1"/>
      </xdr:nvSpPr>
      <xdr:spPr>
        <a:xfrm>
          <a:off x="1752111" y="58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62285</xdr:rowOff>
    </xdr:from>
    <xdr:to>
      <xdr:col>1</xdr:col>
      <xdr:colOff>485775</xdr:colOff>
      <xdr:row>35</xdr:row>
      <xdr:rowOff>163885</xdr:rowOff>
    </xdr:to>
    <xdr:sp macro="" textlink="">
      <xdr:nvSpPr>
        <xdr:cNvPr id="90" name="円/楕円 89"/>
        <xdr:cNvSpPr/>
      </xdr:nvSpPr>
      <xdr:spPr>
        <a:xfrm>
          <a:off x="1079500" y="60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8962</xdr:rowOff>
    </xdr:from>
    <xdr:ext cx="534377" cy="259045"/>
    <xdr:sp macro="" textlink="">
      <xdr:nvSpPr>
        <xdr:cNvPr id="91" name="テキスト ボックス 90"/>
        <xdr:cNvSpPr txBox="1"/>
      </xdr:nvSpPr>
      <xdr:spPr>
        <a:xfrm>
          <a:off x="863111" y="5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139662</xdr:rowOff>
    </xdr:from>
    <xdr:to>
      <xdr:col>6</xdr:col>
      <xdr:colOff>511175</xdr:colOff>
      <xdr:row>57</xdr:row>
      <xdr:rowOff>165623</xdr:rowOff>
    </xdr:to>
    <xdr:cxnSp macro="">
      <xdr:nvCxnSpPr>
        <xdr:cNvPr id="120" name="直線コネクタ 119"/>
        <xdr:cNvCxnSpPr/>
      </xdr:nvCxnSpPr>
      <xdr:spPr>
        <a:xfrm>
          <a:off x="3797300" y="9912312"/>
          <a:ext cx="8382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139662</xdr:rowOff>
    </xdr:from>
    <xdr:to>
      <xdr:col>5</xdr:col>
      <xdr:colOff>358775</xdr:colOff>
      <xdr:row>57</xdr:row>
      <xdr:rowOff>167138</xdr:rowOff>
    </xdr:to>
    <xdr:cxnSp macro="">
      <xdr:nvCxnSpPr>
        <xdr:cNvPr id="123" name="直線コネクタ 122"/>
        <xdr:cNvCxnSpPr/>
      </xdr:nvCxnSpPr>
      <xdr:spPr>
        <a:xfrm flipV="1">
          <a:off x="2908300" y="9912312"/>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69451</xdr:rowOff>
    </xdr:from>
    <xdr:ext cx="534377" cy="259045"/>
    <xdr:sp macro="" textlink="">
      <xdr:nvSpPr>
        <xdr:cNvPr id="125" name="テキスト ボックス 124"/>
        <xdr:cNvSpPr txBox="1"/>
      </xdr:nvSpPr>
      <xdr:spPr>
        <a:xfrm>
          <a:off x="3530111" y="100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165435</xdr:rowOff>
    </xdr:from>
    <xdr:to>
      <xdr:col>4</xdr:col>
      <xdr:colOff>155575</xdr:colOff>
      <xdr:row>57</xdr:row>
      <xdr:rowOff>167138</xdr:rowOff>
    </xdr:to>
    <xdr:cxnSp macro="">
      <xdr:nvCxnSpPr>
        <xdr:cNvPr id="126" name="直線コネクタ 125"/>
        <xdr:cNvCxnSpPr/>
      </xdr:nvCxnSpPr>
      <xdr:spPr>
        <a:xfrm>
          <a:off x="2019300" y="9938085"/>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128066</xdr:rowOff>
    </xdr:from>
    <xdr:to>
      <xdr:col>2</xdr:col>
      <xdr:colOff>638175</xdr:colOff>
      <xdr:row>57</xdr:row>
      <xdr:rowOff>165435</xdr:rowOff>
    </xdr:to>
    <xdr:cxnSp macro="">
      <xdr:nvCxnSpPr>
        <xdr:cNvPr id="129" name="直線コネクタ 128"/>
        <xdr:cNvCxnSpPr/>
      </xdr:nvCxnSpPr>
      <xdr:spPr>
        <a:xfrm>
          <a:off x="1130300" y="9900716"/>
          <a:ext cx="889000" cy="3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74442</xdr:rowOff>
    </xdr:from>
    <xdr:ext cx="534377" cy="259045"/>
    <xdr:sp macro="" textlink="">
      <xdr:nvSpPr>
        <xdr:cNvPr id="133" name="テキスト ボックス 132"/>
        <xdr:cNvSpPr txBox="1"/>
      </xdr:nvSpPr>
      <xdr:spPr>
        <a:xfrm>
          <a:off x="863111" y="100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114823</xdr:rowOff>
    </xdr:from>
    <xdr:to>
      <xdr:col>6</xdr:col>
      <xdr:colOff>561975</xdr:colOff>
      <xdr:row>58</xdr:row>
      <xdr:rowOff>44973</xdr:rowOff>
    </xdr:to>
    <xdr:sp macro="" textlink="">
      <xdr:nvSpPr>
        <xdr:cNvPr id="139" name="円/楕円 138"/>
        <xdr:cNvSpPr/>
      </xdr:nvSpPr>
      <xdr:spPr>
        <a:xfrm>
          <a:off x="4584700" y="9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137700</xdr:rowOff>
    </xdr:from>
    <xdr:ext cx="599010" cy="259045"/>
    <xdr:sp macro="" textlink="">
      <xdr:nvSpPr>
        <xdr:cNvPr id="140" name="物件費該当値テキスト"/>
        <xdr:cNvSpPr txBox="1"/>
      </xdr:nvSpPr>
      <xdr:spPr>
        <a:xfrm>
          <a:off x="4686300" y="973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88862</xdr:rowOff>
    </xdr:from>
    <xdr:to>
      <xdr:col>5</xdr:col>
      <xdr:colOff>409575</xdr:colOff>
      <xdr:row>58</xdr:row>
      <xdr:rowOff>19012</xdr:rowOff>
    </xdr:to>
    <xdr:sp macro="" textlink="">
      <xdr:nvSpPr>
        <xdr:cNvPr id="141" name="円/楕円 140"/>
        <xdr:cNvSpPr/>
      </xdr:nvSpPr>
      <xdr:spPr>
        <a:xfrm>
          <a:off x="3746500" y="98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35539</xdr:rowOff>
    </xdr:from>
    <xdr:ext cx="599010" cy="259045"/>
    <xdr:sp macro="" textlink="">
      <xdr:nvSpPr>
        <xdr:cNvPr id="142" name="テキスト ボックス 141"/>
        <xdr:cNvSpPr txBox="1"/>
      </xdr:nvSpPr>
      <xdr:spPr>
        <a:xfrm>
          <a:off x="3497794" y="963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116338</xdr:rowOff>
    </xdr:from>
    <xdr:to>
      <xdr:col>4</xdr:col>
      <xdr:colOff>206375</xdr:colOff>
      <xdr:row>58</xdr:row>
      <xdr:rowOff>46488</xdr:rowOff>
    </xdr:to>
    <xdr:sp macro="" textlink="">
      <xdr:nvSpPr>
        <xdr:cNvPr id="143" name="円/楕円 142"/>
        <xdr:cNvSpPr/>
      </xdr:nvSpPr>
      <xdr:spPr>
        <a:xfrm>
          <a:off x="2857500" y="98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63015</xdr:rowOff>
    </xdr:from>
    <xdr:ext cx="599010" cy="259045"/>
    <xdr:sp macro="" textlink="">
      <xdr:nvSpPr>
        <xdr:cNvPr id="144" name="テキスト ボックス 143"/>
        <xdr:cNvSpPr txBox="1"/>
      </xdr:nvSpPr>
      <xdr:spPr>
        <a:xfrm>
          <a:off x="2608794" y="96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114635</xdr:rowOff>
    </xdr:from>
    <xdr:to>
      <xdr:col>3</xdr:col>
      <xdr:colOff>3175</xdr:colOff>
      <xdr:row>58</xdr:row>
      <xdr:rowOff>44785</xdr:rowOff>
    </xdr:to>
    <xdr:sp macro="" textlink="">
      <xdr:nvSpPr>
        <xdr:cNvPr id="145" name="円/楕円 144"/>
        <xdr:cNvSpPr/>
      </xdr:nvSpPr>
      <xdr:spPr>
        <a:xfrm>
          <a:off x="1968500" y="98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61312</xdr:rowOff>
    </xdr:from>
    <xdr:ext cx="599010" cy="259045"/>
    <xdr:sp macro="" textlink="">
      <xdr:nvSpPr>
        <xdr:cNvPr id="146" name="テキスト ボックス 145"/>
        <xdr:cNvSpPr txBox="1"/>
      </xdr:nvSpPr>
      <xdr:spPr>
        <a:xfrm>
          <a:off x="1719794" y="966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77266</xdr:rowOff>
    </xdr:from>
    <xdr:to>
      <xdr:col>1</xdr:col>
      <xdr:colOff>485775</xdr:colOff>
      <xdr:row>58</xdr:row>
      <xdr:rowOff>7416</xdr:rowOff>
    </xdr:to>
    <xdr:sp macro="" textlink="">
      <xdr:nvSpPr>
        <xdr:cNvPr id="147" name="円/楕円 146"/>
        <xdr:cNvSpPr/>
      </xdr:nvSpPr>
      <xdr:spPr>
        <a:xfrm>
          <a:off x="1079500" y="98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23943</xdr:rowOff>
    </xdr:from>
    <xdr:ext cx="599010" cy="259045"/>
    <xdr:sp macro="" textlink="">
      <xdr:nvSpPr>
        <xdr:cNvPr id="148" name="テキスト ボックス 147"/>
        <xdr:cNvSpPr txBox="1"/>
      </xdr:nvSpPr>
      <xdr:spPr>
        <a:xfrm>
          <a:off x="830794" y="962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95417</xdr:rowOff>
    </xdr:from>
    <xdr:to>
      <xdr:col>6</xdr:col>
      <xdr:colOff>511175</xdr:colOff>
      <xdr:row>77</xdr:row>
      <xdr:rowOff>103254</xdr:rowOff>
    </xdr:to>
    <xdr:cxnSp macro="">
      <xdr:nvCxnSpPr>
        <xdr:cNvPr id="179" name="直線コネクタ 178"/>
        <xdr:cNvCxnSpPr/>
      </xdr:nvCxnSpPr>
      <xdr:spPr>
        <a:xfrm>
          <a:off x="3797300" y="13297067"/>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95417</xdr:rowOff>
    </xdr:from>
    <xdr:to>
      <xdr:col>5</xdr:col>
      <xdr:colOff>358775</xdr:colOff>
      <xdr:row>78</xdr:row>
      <xdr:rowOff>1462</xdr:rowOff>
    </xdr:to>
    <xdr:cxnSp macro="">
      <xdr:nvCxnSpPr>
        <xdr:cNvPr id="182" name="直線コネクタ 181"/>
        <xdr:cNvCxnSpPr/>
      </xdr:nvCxnSpPr>
      <xdr:spPr>
        <a:xfrm flipV="1">
          <a:off x="2908300" y="13297067"/>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107370</xdr:rowOff>
    </xdr:from>
    <xdr:to>
      <xdr:col>4</xdr:col>
      <xdr:colOff>155575</xdr:colOff>
      <xdr:row>78</xdr:row>
      <xdr:rowOff>1462</xdr:rowOff>
    </xdr:to>
    <xdr:cxnSp macro="">
      <xdr:nvCxnSpPr>
        <xdr:cNvPr id="185" name="直線コネクタ 184"/>
        <xdr:cNvCxnSpPr/>
      </xdr:nvCxnSpPr>
      <xdr:spPr>
        <a:xfrm>
          <a:off x="2019300" y="13309020"/>
          <a:ext cx="889000" cy="6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107370</xdr:rowOff>
    </xdr:from>
    <xdr:to>
      <xdr:col>2</xdr:col>
      <xdr:colOff>638175</xdr:colOff>
      <xdr:row>77</xdr:row>
      <xdr:rowOff>127422</xdr:rowOff>
    </xdr:to>
    <xdr:cxnSp macro="">
      <xdr:nvCxnSpPr>
        <xdr:cNvPr id="188" name="直線コネクタ 187"/>
        <xdr:cNvCxnSpPr/>
      </xdr:nvCxnSpPr>
      <xdr:spPr>
        <a:xfrm flipV="1">
          <a:off x="1130300" y="13309020"/>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52454</xdr:rowOff>
    </xdr:from>
    <xdr:to>
      <xdr:col>6</xdr:col>
      <xdr:colOff>561975</xdr:colOff>
      <xdr:row>77</xdr:row>
      <xdr:rowOff>154054</xdr:rowOff>
    </xdr:to>
    <xdr:sp macro="" textlink="">
      <xdr:nvSpPr>
        <xdr:cNvPr id="198" name="円/楕円 197"/>
        <xdr:cNvSpPr/>
      </xdr:nvSpPr>
      <xdr:spPr>
        <a:xfrm>
          <a:off x="4584700" y="132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75331</xdr:rowOff>
    </xdr:from>
    <xdr:ext cx="534377" cy="259045"/>
    <xdr:sp macro="" textlink="">
      <xdr:nvSpPr>
        <xdr:cNvPr id="199" name="維持補修費該当値テキスト"/>
        <xdr:cNvSpPr txBox="1"/>
      </xdr:nvSpPr>
      <xdr:spPr>
        <a:xfrm>
          <a:off x="4686300" y="131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44617</xdr:rowOff>
    </xdr:from>
    <xdr:to>
      <xdr:col>5</xdr:col>
      <xdr:colOff>409575</xdr:colOff>
      <xdr:row>77</xdr:row>
      <xdr:rowOff>146217</xdr:rowOff>
    </xdr:to>
    <xdr:sp macro="" textlink="">
      <xdr:nvSpPr>
        <xdr:cNvPr id="200" name="円/楕円 199"/>
        <xdr:cNvSpPr/>
      </xdr:nvSpPr>
      <xdr:spPr>
        <a:xfrm>
          <a:off x="3746500" y="132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162744</xdr:rowOff>
    </xdr:from>
    <xdr:ext cx="534377" cy="259045"/>
    <xdr:sp macro="" textlink="">
      <xdr:nvSpPr>
        <xdr:cNvPr id="201" name="テキスト ボックス 200"/>
        <xdr:cNvSpPr txBox="1"/>
      </xdr:nvSpPr>
      <xdr:spPr>
        <a:xfrm>
          <a:off x="3530111" y="130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122112</xdr:rowOff>
    </xdr:from>
    <xdr:to>
      <xdr:col>4</xdr:col>
      <xdr:colOff>206375</xdr:colOff>
      <xdr:row>78</xdr:row>
      <xdr:rowOff>52262</xdr:rowOff>
    </xdr:to>
    <xdr:sp macro="" textlink="">
      <xdr:nvSpPr>
        <xdr:cNvPr id="202" name="円/楕円 201"/>
        <xdr:cNvSpPr/>
      </xdr:nvSpPr>
      <xdr:spPr>
        <a:xfrm>
          <a:off x="2857500" y="13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68789</xdr:rowOff>
    </xdr:from>
    <xdr:ext cx="469744" cy="259045"/>
    <xdr:sp macro="" textlink="">
      <xdr:nvSpPr>
        <xdr:cNvPr id="203" name="テキスト ボックス 202"/>
        <xdr:cNvSpPr txBox="1"/>
      </xdr:nvSpPr>
      <xdr:spPr>
        <a:xfrm>
          <a:off x="2673427" y="130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56570</xdr:rowOff>
    </xdr:from>
    <xdr:to>
      <xdr:col>3</xdr:col>
      <xdr:colOff>3175</xdr:colOff>
      <xdr:row>77</xdr:row>
      <xdr:rowOff>158170</xdr:rowOff>
    </xdr:to>
    <xdr:sp macro="" textlink="">
      <xdr:nvSpPr>
        <xdr:cNvPr id="204" name="円/楕円 203"/>
        <xdr:cNvSpPr/>
      </xdr:nvSpPr>
      <xdr:spPr>
        <a:xfrm>
          <a:off x="1968500" y="132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3247</xdr:rowOff>
    </xdr:from>
    <xdr:ext cx="534377" cy="259045"/>
    <xdr:sp macro="" textlink="">
      <xdr:nvSpPr>
        <xdr:cNvPr id="205" name="テキスト ボックス 204"/>
        <xdr:cNvSpPr txBox="1"/>
      </xdr:nvSpPr>
      <xdr:spPr>
        <a:xfrm>
          <a:off x="1752111" y="130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76622</xdr:rowOff>
    </xdr:from>
    <xdr:to>
      <xdr:col>1</xdr:col>
      <xdr:colOff>485775</xdr:colOff>
      <xdr:row>78</xdr:row>
      <xdr:rowOff>6772</xdr:rowOff>
    </xdr:to>
    <xdr:sp macro="" textlink="">
      <xdr:nvSpPr>
        <xdr:cNvPr id="206" name="円/楕円 205"/>
        <xdr:cNvSpPr/>
      </xdr:nvSpPr>
      <xdr:spPr>
        <a:xfrm>
          <a:off x="1079500" y="132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23299</xdr:rowOff>
    </xdr:from>
    <xdr:ext cx="469744" cy="259045"/>
    <xdr:sp macro="" textlink="">
      <xdr:nvSpPr>
        <xdr:cNvPr id="207" name="テキスト ボックス 206"/>
        <xdr:cNvSpPr txBox="1"/>
      </xdr:nvSpPr>
      <xdr:spPr>
        <a:xfrm>
          <a:off x="895427" y="130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45794</xdr:rowOff>
    </xdr:from>
    <xdr:to>
      <xdr:col>6</xdr:col>
      <xdr:colOff>511175</xdr:colOff>
      <xdr:row>95</xdr:row>
      <xdr:rowOff>33744</xdr:rowOff>
    </xdr:to>
    <xdr:cxnSp macro="">
      <xdr:nvCxnSpPr>
        <xdr:cNvPr id="239" name="直線コネクタ 238"/>
        <xdr:cNvCxnSpPr/>
      </xdr:nvCxnSpPr>
      <xdr:spPr>
        <a:xfrm flipV="1">
          <a:off x="3797300" y="16162094"/>
          <a:ext cx="838200" cy="15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33744</xdr:rowOff>
    </xdr:from>
    <xdr:to>
      <xdr:col>5</xdr:col>
      <xdr:colOff>358775</xdr:colOff>
      <xdr:row>95</xdr:row>
      <xdr:rowOff>92004</xdr:rowOff>
    </xdr:to>
    <xdr:cxnSp macro="">
      <xdr:nvCxnSpPr>
        <xdr:cNvPr id="242" name="直線コネクタ 241"/>
        <xdr:cNvCxnSpPr/>
      </xdr:nvCxnSpPr>
      <xdr:spPr>
        <a:xfrm flipV="1">
          <a:off x="2908300" y="16321494"/>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92004</xdr:rowOff>
    </xdr:from>
    <xdr:to>
      <xdr:col>4</xdr:col>
      <xdr:colOff>155575</xdr:colOff>
      <xdr:row>95</xdr:row>
      <xdr:rowOff>159164</xdr:rowOff>
    </xdr:to>
    <xdr:cxnSp macro="">
      <xdr:nvCxnSpPr>
        <xdr:cNvPr id="245" name="直線コネクタ 244"/>
        <xdr:cNvCxnSpPr/>
      </xdr:nvCxnSpPr>
      <xdr:spPr>
        <a:xfrm flipV="1">
          <a:off x="2019300" y="16379754"/>
          <a:ext cx="889000" cy="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159164</xdr:rowOff>
    </xdr:from>
    <xdr:to>
      <xdr:col>2</xdr:col>
      <xdr:colOff>638175</xdr:colOff>
      <xdr:row>97</xdr:row>
      <xdr:rowOff>105916</xdr:rowOff>
    </xdr:to>
    <xdr:cxnSp macro="">
      <xdr:nvCxnSpPr>
        <xdr:cNvPr id="248" name="直線コネクタ 247"/>
        <xdr:cNvCxnSpPr/>
      </xdr:nvCxnSpPr>
      <xdr:spPr>
        <a:xfrm flipV="1">
          <a:off x="1130300" y="16446914"/>
          <a:ext cx="889000" cy="28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166444</xdr:rowOff>
    </xdr:from>
    <xdr:to>
      <xdr:col>6</xdr:col>
      <xdr:colOff>561975</xdr:colOff>
      <xdr:row>94</xdr:row>
      <xdr:rowOff>96594</xdr:rowOff>
    </xdr:to>
    <xdr:sp macro="" textlink="">
      <xdr:nvSpPr>
        <xdr:cNvPr id="258" name="円/楕円 257"/>
        <xdr:cNvSpPr/>
      </xdr:nvSpPr>
      <xdr:spPr>
        <a:xfrm>
          <a:off x="4584700" y="161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17871</xdr:rowOff>
    </xdr:from>
    <xdr:ext cx="534377" cy="259045"/>
    <xdr:sp macro="" textlink="">
      <xdr:nvSpPr>
        <xdr:cNvPr id="259" name="扶助費該当値テキスト"/>
        <xdr:cNvSpPr txBox="1"/>
      </xdr:nvSpPr>
      <xdr:spPr>
        <a:xfrm>
          <a:off x="4686300" y="159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154394</xdr:rowOff>
    </xdr:from>
    <xdr:to>
      <xdr:col>5</xdr:col>
      <xdr:colOff>409575</xdr:colOff>
      <xdr:row>95</xdr:row>
      <xdr:rowOff>84544</xdr:rowOff>
    </xdr:to>
    <xdr:sp macro="" textlink="">
      <xdr:nvSpPr>
        <xdr:cNvPr id="260" name="円/楕円 259"/>
        <xdr:cNvSpPr/>
      </xdr:nvSpPr>
      <xdr:spPr>
        <a:xfrm>
          <a:off x="3746500" y="16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101071</xdr:rowOff>
    </xdr:from>
    <xdr:ext cx="534377" cy="259045"/>
    <xdr:sp macro="" textlink="">
      <xdr:nvSpPr>
        <xdr:cNvPr id="261" name="テキスト ボックス 260"/>
        <xdr:cNvSpPr txBox="1"/>
      </xdr:nvSpPr>
      <xdr:spPr>
        <a:xfrm>
          <a:off x="3530111" y="160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41204</xdr:rowOff>
    </xdr:from>
    <xdr:to>
      <xdr:col>4</xdr:col>
      <xdr:colOff>206375</xdr:colOff>
      <xdr:row>95</xdr:row>
      <xdr:rowOff>142804</xdr:rowOff>
    </xdr:to>
    <xdr:sp macro="" textlink="">
      <xdr:nvSpPr>
        <xdr:cNvPr id="262" name="円/楕円 261"/>
        <xdr:cNvSpPr/>
      </xdr:nvSpPr>
      <xdr:spPr>
        <a:xfrm>
          <a:off x="2857500" y="163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159331</xdr:rowOff>
    </xdr:from>
    <xdr:ext cx="534377" cy="259045"/>
    <xdr:sp macro="" textlink="">
      <xdr:nvSpPr>
        <xdr:cNvPr id="263" name="テキスト ボックス 262"/>
        <xdr:cNvSpPr txBox="1"/>
      </xdr:nvSpPr>
      <xdr:spPr>
        <a:xfrm>
          <a:off x="2641111" y="161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108364</xdr:rowOff>
    </xdr:from>
    <xdr:to>
      <xdr:col>3</xdr:col>
      <xdr:colOff>3175</xdr:colOff>
      <xdr:row>96</xdr:row>
      <xdr:rowOff>38514</xdr:rowOff>
    </xdr:to>
    <xdr:sp macro="" textlink="">
      <xdr:nvSpPr>
        <xdr:cNvPr id="264" name="円/楕円 263"/>
        <xdr:cNvSpPr/>
      </xdr:nvSpPr>
      <xdr:spPr>
        <a:xfrm>
          <a:off x="1968500" y="163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55041</xdr:rowOff>
    </xdr:from>
    <xdr:ext cx="534377" cy="259045"/>
    <xdr:sp macro="" textlink="">
      <xdr:nvSpPr>
        <xdr:cNvPr id="265" name="テキスト ボックス 264"/>
        <xdr:cNvSpPr txBox="1"/>
      </xdr:nvSpPr>
      <xdr:spPr>
        <a:xfrm>
          <a:off x="1752111" y="161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55116</xdr:rowOff>
    </xdr:from>
    <xdr:to>
      <xdr:col>1</xdr:col>
      <xdr:colOff>485775</xdr:colOff>
      <xdr:row>97</xdr:row>
      <xdr:rowOff>156716</xdr:rowOff>
    </xdr:to>
    <xdr:sp macro="" textlink="">
      <xdr:nvSpPr>
        <xdr:cNvPr id="266" name="円/楕円 265"/>
        <xdr:cNvSpPr/>
      </xdr:nvSpPr>
      <xdr:spPr>
        <a:xfrm>
          <a:off x="1079500" y="166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147843</xdr:rowOff>
    </xdr:from>
    <xdr:ext cx="534377" cy="259045"/>
    <xdr:sp macro="" textlink="">
      <xdr:nvSpPr>
        <xdr:cNvPr id="267" name="テキスト ボックス 266"/>
        <xdr:cNvSpPr txBox="1"/>
      </xdr:nvSpPr>
      <xdr:spPr>
        <a:xfrm>
          <a:off x="863111" y="167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84731</xdr:rowOff>
    </xdr:from>
    <xdr:to>
      <xdr:col>15</xdr:col>
      <xdr:colOff>180975</xdr:colOff>
      <xdr:row>36</xdr:row>
      <xdr:rowOff>93532</xdr:rowOff>
    </xdr:to>
    <xdr:cxnSp macro="">
      <xdr:nvCxnSpPr>
        <xdr:cNvPr id="294" name="直線コネクタ 293"/>
        <xdr:cNvCxnSpPr/>
      </xdr:nvCxnSpPr>
      <xdr:spPr>
        <a:xfrm>
          <a:off x="9639300" y="6256931"/>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84731</xdr:rowOff>
    </xdr:from>
    <xdr:to>
      <xdr:col>14</xdr:col>
      <xdr:colOff>28575</xdr:colOff>
      <xdr:row>36</xdr:row>
      <xdr:rowOff>161773</xdr:rowOff>
    </xdr:to>
    <xdr:cxnSp macro="">
      <xdr:nvCxnSpPr>
        <xdr:cNvPr id="297" name="直線コネクタ 296"/>
        <xdr:cNvCxnSpPr/>
      </xdr:nvCxnSpPr>
      <xdr:spPr>
        <a:xfrm flipV="1">
          <a:off x="8750300" y="6256931"/>
          <a:ext cx="889000" cy="7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103540</xdr:rowOff>
    </xdr:from>
    <xdr:to>
      <xdr:col>12</xdr:col>
      <xdr:colOff>511175</xdr:colOff>
      <xdr:row>36</xdr:row>
      <xdr:rowOff>161773</xdr:rowOff>
    </xdr:to>
    <xdr:cxnSp macro="">
      <xdr:nvCxnSpPr>
        <xdr:cNvPr id="300" name="直線コネクタ 299"/>
        <xdr:cNvCxnSpPr/>
      </xdr:nvCxnSpPr>
      <xdr:spPr>
        <a:xfrm>
          <a:off x="7861300" y="6275740"/>
          <a:ext cx="8890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95370</xdr:rowOff>
    </xdr:from>
    <xdr:to>
      <xdr:col>11</xdr:col>
      <xdr:colOff>307975</xdr:colOff>
      <xdr:row>36</xdr:row>
      <xdr:rowOff>103540</xdr:rowOff>
    </xdr:to>
    <xdr:cxnSp macro="">
      <xdr:nvCxnSpPr>
        <xdr:cNvPr id="303" name="直線コネクタ 302"/>
        <xdr:cNvCxnSpPr/>
      </xdr:nvCxnSpPr>
      <xdr:spPr>
        <a:xfrm>
          <a:off x="6972300" y="6267570"/>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42732</xdr:rowOff>
    </xdr:from>
    <xdr:to>
      <xdr:col>15</xdr:col>
      <xdr:colOff>231775</xdr:colOff>
      <xdr:row>36</xdr:row>
      <xdr:rowOff>144332</xdr:rowOff>
    </xdr:to>
    <xdr:sp macro="" textlink="">
      <xdr:nvSpPr>
        <xdr:cNvPr id="313" name="円/楕円 312"/>
        <xdr:cNvSpPr/>
      </xdr:nvSpPr>
      <xdr:spPr>
        <a:xfrm>
          <a:off x="10426700" y="62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65609</xdr:rowOff>
    </xdr:from>
    <xdr:ext cx="534377" cy="259045"/>
    <xdr:sp macro="" textlink="">
      <xdr:nvSpPr>
        <xdr:cNvPr id="314" name="補助費等該当値テキスト"/>
        <xdr:cNvSpPr txBox="1"/>
      </xdr:nvSpPr>
      <xdr:spPr>
        <a:xfrm>
          <a:off x="10528300" y="60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33931</xdr:rowOff>
    </xdr:from>
    <xdr:to>
      <xdr:col>14</xdr:col>
      <xdr:colOff>79375</xdr:colOff>
      <xdr:row>36</xdr:row>
      <xdr:rowOff>135531</xdr:rowOff>
    </xdr:to>
    <xdr:sp macro="" textlink="">
      <xdr:nvSpPr>
        <xdr:cNvPr id="315" name="円/楕円 314"/>
        <xdr:cNvSpPr/>
      </xdr:nvSpPr>
      <xdr:spPr>
        <a:xfrm>
          <a:off x="9588500" y="62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152058</xdr:rowOff>
    </xdr:from>
    <xdr:ext cx="534377" cy="259045"/>
    <xdr:sp macro="" textlink="">
      <xdr:nvSpPr>
        <xdr:cNvPr id="316" name="テキスト ボックス 315"/>
        <xdr:cNvSpPr txBox="1"/>
      </xdr:nvSpPr>
      <xdr:spPr>
        <a:xfrm>
          <a:off x="9372111" y="59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110973</xdr:rowOff>
    </xdr:from>
    <xdr:to>
      <xdr:col>12</xdr:col>
      <xdr:colOff>561975</xdr:colOff>
      <xdr:row>37</xdr:row>
      <xdr:rowOff>41123</xdr:rowOff>
    </xdr:to>
    <xdr:sp macro="" textlink="">
      <xdr:nvSpPr>
        <xdr:cNvPr id="317" name="円/楕円 316"/>
        <xdr:cNvSpPr/>
      </xdr:nvSpPr>
      <xdr:spPr>
        <a:xfrm>
          <a:off x="8699500" y="62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57650</xdr:rowOff>
    </xdr:from>
    <xdr:ext cx="534377" cy="259045"/>
    <xdr:sp macro="" textlink="">
      <xdr:nvSpPr>
        <xdr:cNvPr id="318" name="テキスト ボックス 317"/>
        <xdr:cNvSpPr txBox="1"/>
      </xdr:nvSpPr>
      <xdr:spPr>
        <a:xfrm>
          <a:off x="8483111" y="60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52740</xdr:rowOff>
    </xdr:from>
    <xdr:to>
      <xdr:col>11</xdr:col>
      <xdr:colOff>358775</xdr:colOff>
      <xdr:row>36</xdr:row>
      <xdr:rowOff>154340</xdr:rowOff>
    </xdr:to>
    <xdr:sp macro="" textlink="">
      <xdr:nvSpPr>
        <xdr:cNvPr id="319" name="円/楕円 318"/>
        <xdr:cNvSpPr/>
      </xdr:nvSpPr>
      <xdr:spPr>
        <a:xfrm>
          <a:off x="7810500" y="62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170867</xdr:rowOff>
    </xdr:from>
    <xdr:ext cx="534377" cy="259045"/>
    <xdr:sp macro="" textlink="">
      <xdr:nvSpPr>
        <xdr:cNvPr id="320" name="テキスト ボックス 319"/>
        <xdr:cNvSpPr txBox="1"/>
      </xdr:nvSpPr>
      <xdr:spPr>
        <a:xfrm>
          <a:off x="7594111" y="60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44570</xdr:rowOff>
    </xdr:from>
    <xdr:to>
      <xdr:col>10</xdr:col>
      <xdr:colOff>155575</xdr:colOff>
      <xdr:row>36</xdr:row>
      <xdr:rowOff>146170</xdr:rowOff>
    </xdr:to>
    <xdr:sp macro="" textlink="">
      <xdr:nvSpPr>
        <xdr:cNvPr id="321" name="円/楕円 320"/>
        <xdr:cNvSpPr/>
      </xdr:nvSpPr>
      <xdr:spPr>
        <a:xfrm>
          <a:off x="6921500" y="62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162697</xdr:rowOff>
    </xdr:from>
    <xdr:ext cx="534377" cy="259045"/>
    <xdr:sp macro="" textlink="">
      <xdr:nvSpPr>
        <xdr:cNvPr id="322" name="テキスト ボックス 321"/>
        <xdr:cNvSpPr txBox="1"/>
      </xdr:nvSpPr>
      <xdr:spPr>
        <a:xfrm>
          <a:off x="6705111" y="59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53208</xdr:rowOff>
    </xdr:from>
    <xdr:to>
      <xdr:col>15</xdr:col>
      <xdr:colOff>180975</xdr:colOff>
      <xdr:row>58</xdr:row>
      <xdr:rowOff>106063</xdr:rowOff>
    </xdr:to>
    <xdr:cxnSp macro="">
      <xdr:nvCxnSpPr>
        <xdr:cNvPr id="349" name="直線コネクタ 348"/>
        <xdr:cNvCxnSpPr/>
      </xdr:nvCxnSpPr>
      <xdr:spPr>
        <a:xfrm>
          <a:off x="9639300" y="9997308"/>
          <a:ext cx="8382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53208</xdr:rowOff>
    </xdr:from>
    <xdr:to>
      <xdr:col>14</xdr:col>
      <xdr:colOff>28575</xdr:colOff>
      <xdr:row>58</xdr:row>
      <xdr:rowOff>96851</xdr:rowOff>
    </xdr:to>
    <xdr:cxnSp macro="">
      <xdr:nvCxnSpPr>
        <xdr:cNvPr id="352" name="直線コネクタ 351"/>
        <xdr:cNvCxnSpPr/>
      </xdr:nvCxnSpPr>
      <xdr:spPr>
        <a:xfrm flipV="1">
          <a:off x="8750300" y="9997308"/>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68610</xdr:rowOff>
    </xdr:from>
    <xdr:to>
      <xdr:col>12</xdr:col>
      <xdr:colOff>511175</xdr:colOff>
      <xdr:row>58</xdr:row>
      <xdr:rowOff>96851</xdr:rowOff>
    </xdr:to>
    <xdr:cxnSp macro="">
      <xdr:nvCxnSpPr>
        <xdr:cNvPr id="355" name="直線コネクタ 354"/>
        <xdr:cNvCxnSpPr/>
      </xdr:nvCxnSpPr>
      <xdr:spPr>
        <a:xfrm>
          <a:off x="7861300" y="10012710"/>
          <a:ext cx="889000" cy="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68610</xdr:rowOff>
    </xdr:from>
    <xdr:to>
      <xdr:col>11</xdr:col>
      <xdr:colOff>307975</xdr:colOff>
      <xdr:row>58</xdr:row>
      <xdr:rowOff>91492</xdr:rowOff>
    </xdr:to>
    <xdr:cxnSp macro="">
      <xdr:nvCxnSpPr>
        <xdr:cNvPr id="358" name="直線コネクタ 357"/>
        <xdr:cNvCxnSpPr/>
      </xdr:nvCxnSpPr>
      <xdr:spPr>
        <a:xfrm flipV="1">
          <a:off x="6972300" y="10012710"/>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117329</xdr:rowOff>
    </xdr:from>
    <xdr:ext cx="534377" cy="259045"/>
    <xdr:sp macro="" textlink="">
      <xdr:nvSpPr>
        <xdr:cNvPr id="360" name="テキスト ボックス 359"/>
        <xdr:cNvSpPr txBox="1"/>
      </xdr:nvSpPr>
      <xdr:spPr>
        <a:xfrm>
          <a:off x="7594111" y="100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55263</xdr:rowOff>
    </xdr:from>
    <xdr:to>
      <xdr:col>15</xdr:col>
      <xdr:colOff>231775</xdr:colOff>
      <xdr:row>58</xdr:row>
      <xdr:rowOff>156863</xdr:rowOff>
    </xdr:to>
    <xdr:sp macro="" textlink="">
      <xdr:nvSpPr>
        <xdr:cNvPr id="368" name="円/楕円 367"/>
        <xdr:cNvSpPr/>
      </xdr:nvSpPr>
      <xdr:spPr>
        <a:xfrm>
          <a:off x="104267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2408</xdr:rowOff>
    </xdr:from>
    <xdr:to>
      <xdr:col>14</xdr:col>
      <xdr:colOff>79375</xdr:colOff>
      <xdr:row>58</xdr:row>
      <xdr:rowOff>104008</xdr:rowOff>
    </xdr:to>
    <xdr:sp macro="" textlink="">
      <xdr:nvSpPr>
        <xdr:cNvPr id="370" name="円/楕円 369"/>
        <xdr:cNvSpPr/>
      </xdr:nvSpPr>
      <xdr:spPr>
        <a:xfrm>
          <a:off x="9588500" y="99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95135</xdr:rowOff>
    </xdr:from>
    <xdr:ext cx="534377" cy="259045"/>
    <xdr:sp macro="" textlink="">
      <xdr:nvSpPr>
        <xdr:cNvPr id="371" name="テキスト ボックス 370"/>
        <xdr:cNvSpPr txBox="1"/>
      </xdr:nvSpPr>
      <xdr:spPr>
        <a:xfrm>
          <a:off x="9372111" y="100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46051</xdr:rowOff>
    </xdr:from>
    <xdr:to>
      <xdr:col>12</xdr:col>
      <xdr:colOff>561975</xdr:colOff>
      <xdr:row>58</xdr:row>
      <xdr:rowOff>147651</xdr:rowOff>
    </xdr:to>
    <xdr:sp macro="" textlink="">
      <xdr:nvSpPr>
        <xdr:cNvPr id="372" name="円/楕円 371"/>
        <xdr:cNvSpPr/>
      </xdr:nvSpPr>
      <xdr:spPr>
        <a:xfrm>
          <a:off x="8699500" y="99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138778</xdr:rowOff>
    </xdr:from>
    <xdr:ext cx="534377" cy="259045"/>
    <xdr:sp macro="" textlink="">
      <xdr:nvSpPr>
        <xdr:cNvPr id="373" name="テキスト ボックス 372"/>
        <xdr:cNvSpPr txBox="1"/>
      </xdr:nvSpPr>
      <xdr:spPr>
        <a:xfrm>
          <a:off x="8483111" y="100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17810</xdr:rowOff>
    </xdr:from>
    <xdr:to>
      <xdr:col>11</xdr:col>
      <xdr:colOff>358775</xdr:colOff>
      <xdr:row>58</xdr:row>
      <xdr:rowOff>119410</xdr:rowOff>
    </xdr:to>
    <xdr:sp macro="" textlink="">
      <xdr:nvSpPr>
        <xdr:cNvPr id="374" name="円/楕円 373"/>
        <xdr:cNvSpPr/>
      </xdr:nvSpPr>
      <xdr:spPr>
        <a:xfrm>
          <a:off x="7810500" y="99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135937</xdr:rowOff>
    </xdr:from>
    <xdr:ext cx="534377" cy="259045"/>
    <xdr:sp macro="" textlink="">
      <xdr:nvSpPr>
        <xdr:cNvPr id="375" name="テキスト ボックス 374"/>
        <xdr:cNvSpPr txBox="1"/>
      </xdr:nvSpPr>
      <xdr:spPr>
        <a:xfrm>
          <a:off x="7594111" y="97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40692</xdr:rowOff>
    </xdr:from>
    <xdr:to>
      <xdr:col>10</xdr:col>
      <xdr:colOff>155575</xdr:colOff>
      <xdr:row>58</xdr:row>
      <xdr:rowOff>142292</xdr:rowOff>
    </xdr:to>
    <xdr:sp macro="" textlink="">
      <xdr:nvSpPr>
        <xdr:cNvPr id="376" name="円/楕円 375"/>
        <xdr:cNvSpPr/>
      </xdr:nvSpPr>
      <xdr:spPr>
        <a:xfrm>
          <a:off x="6921500" y="99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133419</xdr:rowOff>
    </xdr:from>
    <xdr:ext cx="534377" cy="259045"/>
    <xdr:sp macro="" textlink="">
      <xdr:nvSpPr>
        <xdr:cNvPr id="377" name="テキスト ボックス 376"/>
        <xdr:cNvSpPr txBox="1"/>
      </xdr:nvSpPr>
      <xdr:spPr>
        <a:xfrm>
          <a:off x="6705111" y="100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1753</xdr:rowOff>
    </xdr:from>
    <xdr:to>
      <xdr:col>15</xdr:col>
      <xdr:colOff>180975</xdr:colOff>
      <xdr:row>79</xdr:row>
      <xdr:rowOff>62041</xdr:rowOff>
    </xdr:to>
    <xdr:cxnSp macro="">
      <xdr:nvCxnSpPr>
        <xdr:cNvPr id="408" name="直線コネクタ 407"/>
        <xdr:cNvCxnSpPr/>
      </xdr:nvCxnSpPr>
      <xdr:spPr>
        <a:xfrm>
          <a:off x="9639300" y="13546303"/>
          <a:ext cx="838200" cy="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11241</xdr:rowOff>
    </xdr:from>
    <xdr:to>
      <xdr:col>15</xdr:col>
      <xdr:colOff>231775</xdr:colOff>
      <xdr:row>79</xdr:row>
      <xdr:rowOff>112841</xdr:rowOff>
    </xdr:to>
    <xdr:sp macro="" textlink="">
      <xdr:nvSpPr>
        <xdr:cNvPr id="418" name="円/楕円 417"/>
        <xdr:cNvSpPr/>
      </xdr:nvSpPr>
      <xdr:spPr>
        <a:xfrm>
          <a:off x="10426700" y="135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122403</xdr:rowOff>
    </xdr:from>
    <xdr:to>
      <xdr:col>14</xdr:col>
      <xdr:colOff>79375</xdr:colOff>
      <xdr:row>79</xdr:row>
      <xdr:rowOff>52553</xdr:rowOff>
    </xdr:to>
    <xdr:sp macro="" textlink="">
      <xdr:nvSpPr>
        <xdr:cNvPr id="420" name="円/楕円 419"/>
        <xdr:cNvSpPr/>
      </xdr:nvSpPr>
      <xdr:spPr>
        <a:xfrm>
          <a:off x="9588500" y="134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43680</xdr:rowOff>
    </xdr:from>
    <xdr:ext cx="534377" cy="259045"/>
    <xdr:sp macro="" textlink="">
      <xdr:nvSpPr>
        <xdr:cNvPr id="421" name="テキスト ボックス 420"/>
        <xdr:cNvSpPr txBox="1"/>
      </xdr:nvSpPr>
      <xdr:spPr>
        <a:xfrm>
          <a:off x="9372111" y="135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44450</xdr:rowOff>
    </xdr:from>
    <xdr:to>
      <xdr:col>15</xdr:col>
      <xdr:colOff>180975</xdr:colOff>
      <xdr:row>99</xdr:row>
      <xdr:rowOff>44450</xdr:rowOff>
    </xdr:to>
    <xdr:cxnSp macro="">
      <xdr:nvCxnSpPr>
        <xdr:cNvPr id="450" name="直線コネクタ 449"/>
        <xdr:cNvCxnSpPr/>
      </xdr:nvCxnSpPr>
      <xdr:spPr>
        <a:xfrm>
          <a:off x="9639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60" name="円/楕円 459"/>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61"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2" name="円/楕円 461"/>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3" name="テキスト ボックス 462"/>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52476</xdr:rowOff>
    </xdr:from>
    <xdr:to>
      <xdr:col>23</xdr:col>
      <xdr:colOff>517525</xdr:colOff>
      <xdr:row>78</xdr:row>
      <xdr:rowOff>55800</xdr:rowOff>
    </xdr:to>
    <xdr:cxnSp macro="">
      <xdr:nvCxnSpPr>
        <xdr:cNvPr id="594" name="直線コネクタ 593"/>
        <xdr:cNvCxnSpPr/>
      </xdr:nvCxnSpPr>
      <xdr:spPr>
        <a:xfrm flipV="1">
          <a:off x="15481300" y="13425576"/>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55443</xdr:rowOff>
    </xdr:from>
    <xdr:to>
      <xdr:col>22</xdr:col>
      <xdr:colOff>365125</xdr:colOff>
      <xdr:row>78</xdr:row>
      <xdr:rowOff>55800</xdr:rowOff>
    </xdr:to>
    <xdr:cxnSp macro="">
      <xdr:nvCxnSpPr>
        <xdr:cNvPr id="597" name="直線コネクタ 596"/>
        <xdr:cNvCxnSpPr/>
      </xdr:nvCxnSpPr>
      <xdr:spPr>
        <a:xfrm>
          <a:off x="14592300" y="13428543"/>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49385</xdr:rowOff>
    </xdr:from>
    <xdr:to>
      <xdr:col>21</xdr:col>
      <xdr:colOff>161925</xdr:colOff>
      <xdr:row>78</xdr:row>
      <xdr:rowOff>55443</xdr:rowOff>
    </xdr:to>
    <xdr:cxnSp macro="">
      <xdr:nvCxnSpPr>
        <xdr:cNvPr id="600" name="直線コネクタ 599"/>
        <xdr:cNvCxnSpPr/>
      </xdr:nvCxnSpPr>
      <xdr:spPr>
        <a:xfrm>
          <a:off x="13703300" y="1342248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35545</xdr:rowOff>
    </xdr:from>
    <xdr:to>
      <xdr:col>19</xdr:col>
      <xdr:colOff>644525</xdr:colOff>
      <xdr:row>78</xdr:row>
      <xdr:rowOff>49385</xdr:rowOff>
    </xdr:to>
    <xdr:cxnSp macro="">
      <xdr:nvCxnSpPr>
        <xdr:cNvPr id="603" name="直線コネクタ 602"/>
        <xdr:cNvCxnSpPr/>
      </xdr:nvCxnSpPr>
      <xdr:spPr>
        <a:xfrm>
          <a:off x="12814300" y="13408645"/>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1676</xdr:rowOff>
    </xdr:from>
    <xdr:to>
      <xdr:col>23</xdr:col>
      <xdr:colOff>568325</xdr:colOff>
      <xdr:row>78</xdr:row>
      <xdr:rowOff>103276</xdr:rowOff>
    </xdr:to>
    <xdr:sp macro="" textlink="">
      <xdr:nvSpPr>
        <xdr:cNvPr id="613" name="円/楕円 612"/>
        <xdr:cNvSpPr/>
      </xdr:nvSpPr>
      <xdr:spPr>
        <a:xfrm>
          <a:off x="16268700" y="133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88053</xdr:rowOff>
    </xdr:from>
    <xdr:ext cx="534377" cy="259045"/>
    <xdr:sp macro="" textlink="">
      <xdr:nvSpPr>
        <xdr:cNvPr id="614" name="公債費該当値テキスト"/>
        <xdr:cNvSpPr txBox="1"/>
      </xdr:nvSpPr>
      <xdr:spPr>
        <a:xfrm>
          <a:off x="16370300" y="132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5000</xdr:rowOff>
    </xdr:from>
    <xdr:to>
      <xdr:col>22</xdr:col>
      <xdr:colOff>415925</xdr:colOff>
      <xdr:row>78</xdr:row>
      <xdr:rowOff>106600</xdr:rowOff>
    </xdr:to>
    <xdr:sp macro="" textlink="">
      <xdr:nvSpPr>
        <xdr:cNvPr id="615" name="円/楕円 614"/>
        <xdr:cNvSpPr/>
      </xdr:nvSpPr>
      <xdr:spPr>
        <a:xfrm>
          <a:off x="15430500" y="133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97727</xdr:rowOff>
    </xdr:from>
    <xdr:ext cx="534377" cy="259045"/>
    <xdr:sp macro="" textlink="">
      <xdr:nvSpPr>
        <xdr:cNvPr id="616" name="テキスト ボックス 615"/>
        <xdr:cNvSpPr txBox="1"/>
      </xdr:nvSpPr>
      <xdr:spPr>
        <a:xfrm>
          <a:off x="15214111" y="134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4643</xdr:rowOff>
    </xdr:from>
    <xdr:to>
      <xdr:col>21</xdr:col>
      <xdr:colOff>212725</xdr:colOff>
      <xdr:row>78</xdr:row>
      <xdr:rowOff>106243</xdr:rowOff>
    </xdr:to>
    <xdr:sp macro="" textlink="">
      <xdr:nvSpPr>
        <xdr:cNvPr id="617" name="円/楕円 616"/>
        <xdr:cNvSpPr/>
      </xdr:nvSpPr>
      <xdr:spPr>
        <a:xfrm>
          <a:off x="14541500" y="13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97370</xdr:rowOff>
    </xdr:from>
    <xdr:ext cx="534377" cy="259045"/>
    <xdr:sp macro="" textlink="">
      <xdr:nvSpPr>
        <xdr:cNvPr id="618" name="テキスト ボックス 617"/>
        <xdr:cNvSpPr txBox="1"/>
      </xdr:nvSpPr>
      <xdr:spPr>
        <a:xfrm>
          <a:off x="14325111" y="134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170035</xdr:rowOff>
    </xdr:from>
    <xdr:to>
      <xdr:col>20</xdr:col>
      <xdr:colOff>9525</xdr:colOff>
      <xdr:row>78</xdr:row>
      <xdr:rowOff>100185</xdr:rowOff>
    </xdr:to>
    <xdr:sp macro="" textlink="">
      <xdr:nvSpPr>
        <xdr:cNvPr id="619" name="円/楕円 618"/>
        <xdr:cNvSpPr/>
      </xdr:nvSpPr>
      <xdr:spPr>
        <a:xfrm>
          <a:off x="13652500" y="133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91312</xdr:rowOff>
    </xdr:from>
    <xdr:ext cx="534377" cy="259045"/>
    <xdr:sp macro="" textlink="">
      <xdr:nvSpPr>
        <xdr:cNvPr id="620" name="テキスト ボックス 619"/>
        <xdr:cNvSpPr txBox="1"/>
      </xdr:nvSpPr>
      <xdr:spPr>
        <a:xfrm>
          <a:off x="13436111" y="134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156195</xdr:rowOff>
    </xdr:from>
    <xdr:to>
      <xdr:col>18</xdr:col>
      <xdr:colOff>492125</xdr:colOff>
      <xdr:row>78</xdr:row>
      <xdr:rowOff>86345</xdr:rowOff>
    </xdr:to>
    <xdr:sp macro="" textlink="">
      <xdr:nvSpPr>
        <xdr:cNvPr id="621" name="円/楕円 620"/>
        <xdr:cNvSpPr/>
      </xdr:nvSpPr>
      <xdr:spPr>
        <a:xfrm>
          <a:off x="12763500" y="133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77472</xdr:rowOff>
    </xdr:from>
    <xdr:ext cx="534377" cy="259045"/>
    <xdr:sp macro="" textlink="">
      <xdr:nvSpPr>
        <xdr:cNvPr id="622" name="テキスト ボックス 621"/>
        <xdr:cNvSpPr txBox="1"/>
      </xdr:nvSpPr>
      <xdr:spPr>
        <a:xfrm>
          <a:off x="12547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21901</xdr:rowOff>
    </xdr:from>
    <xdr:to>
      <xdr:col>23</xdr:col>
      <xdr:colOff>517525</xdr:colOff>
      <xdr:row>98</xdr:row>
      <xdr:rowOff>22960</xdr:rowOff>
    </xdr:to>
    <xdr:cxnSp macro="">
      <xdr:nvCxnSpPr>
        <xdr:cNvPr id="647" name="直線コネクタ 646"/>
        <xdr:cNvCxnSpPr/>
      </xdr:nvCxnSpPr>
      <xdr:spPr>
        <a:xfrm>
          <a:off x="15481300" y="16824001"/>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20769</xdr:rowOff>
    </xdr:from>
    <xdr:to>
      <xdr:col>22</xdr:col>
      <xdr:colOff>365125</xdr:colOff>
      <xdr:row>98</xdr:row>
      <xdr:rowOff>21901</xdr:rowOff>
    </xdr:to>
    <xdr:cxnSp macro="">
      <xdr:nvCxnSpPr>
        <xdr:cNvPr id="650" name="直線コネクタ 649"/>
        <xdr:cNvCxnSpPr/>
      </xdr:nvCxnSpPr>
      <xdr:spPr>
        <a:xfrm>
          <a:off x="14592300" y="16822869"/>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20769</xdr:rowOff>
    </xdr:from>
    <xdr:to>
      <xdr:col>21</xdr:col>
      <xdr:colOff>161925</xdr:colOff>
      <xdr:row>98</xdr:row>
      <xdr:rowOff>23906</xdr:rowOff>
    </xdr:to>
    <xdr:cxnSp macro="">
      <xdr:nvCxnSpPr>
        <xdr:cNvPr id="653" name="直線コネクタ 652"/>
        <xdr:cNvCxnSpPr/>
      </xdr:nvCxnSpPr>
      <xdr:spPr>
        <a:xfrm flipV="1">
          <a:off x="13703300" y="16822869"/>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19428</xdr:rowOff>
    </xdr:from>
    <xdr:to>
      <xdr:col>19</xdr:col>
      <xdr:colOff>644525</xdr:colOff>
      <xdr:row>98</xdr:row>
      <xdr:rowOff>23906</xdr:rowOff>
    </xdr:to>
    <xdr:cxnSp macro="">
      <xdr:nvCxnSpPr>
        <xdr:cNvPr id="656" name="直線コネクタ 655"/>
        <xdr:cNvCxnSpPr/>
      </xdr:nvCxnSpPr>
      <xdr:spPr>
        <a:xfrm>
          <a:off x="12814300" y="16821528"/>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143610</xdr:rowOff>
    </xdr:from>
    <xdr:to>
      <xdr:col>23</xdr:col>
      <xdr:colOff>568325</xdr:colOff>
      <xdr:row>98</xdr:row>
      <xdr:rowOff>73760</xdr:rowOff>
    </xdr:to>
    <xdr:sp macro="" textlink="">
      <xdr:nvSpPr>
        <xdr:cNvPr id="666" name="円/楕円 665"/>
        <xdr:cNvSpPr/>
      </xdr:nvSpPr>
      <xdr:spPr>
        <a:xfrm>
          <a:off x="16268700" y="167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469744" cy="259045"/>
    <xdr:sp macro="" textlink="">
      <xdr:nvSpPr>
        <xdr:cNvPr id="667" name="積立金該当値テキスト"/>
        <xdr:cNvSpPr txBox="1"/>
      </xdr:nvSpPr>
      <xdr:spPr>
        <a:xfrm>
          <a:off x="16370300" y="1672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142551</xdr:rowOff>
    </xdr:from>
    <xdr:to>
      <xdr:col>22</xdr:col>
      <xdr:colOff>415925</xdr:colOff>
      <xdr:row>98</xdr:row>
      <xdr:rowOff>72701</xdr:rowOff>
    </xdr:to>
    <xdr:sp macro="" textlink="">
      <xdr:nvSpPr>
        <xdr:cNvPr id="668" name="円/楕円 667"/>
        <xdr:cNvSpPr/>
      </xdr:nvSpPr>
      <xdr:spPr>
        <a:xfrm>
          <a:off x="15430500" y="167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63828</xdr:rowOff>
    </xdr:from>
    <xdr:ext cx="469744" cy="259045"/>
    <xdr:sp macro="" textlink="">
      <xdr:nvSpPr>
        <xdr:cNvPr id="669" name="テキスト ボックス 668"/>
        <xdr:cNvSpPr txBox="1"/>
      </xdr:nvSpPr>
      <xdr:spPr>
        <a:xfrm>
          <a:off x="15246427" y="168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141419</xdr:rowOff>
    </xdr:from>
    <xdr:to>
      <xdr:col>21</xdr:col>
      <xdr:colOff>212725</xdr:colOff>
      <xdr:row>98</xdr:row>
      <xdr:rowOff>71569</xdr:rowOff>
    </xdr:to>
    <xdr:sp macro="" textlink="">
      <xdr:nvSpPr>
        <xdr:cNvPr id="670" name="円/楕円 669"/>
        <xdr:cNvSpPr/>
      </xdr:nvSpPr>
      <xdr:spPr>
        <a:xfrm>
          <a:off x="14541500" y="16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62696</xdr:rowOff>
    </xdr:from>
    <xdr:ext cx="469744" cy="259045"/>
    <xdr:sp macro="" textlink="">
      <xdr:nvSpPr>
        <xdr:cNvPr id="671" name="テキスト ボックス 670"/>
        <xdr:cNvSpPr txBox="1"/>
      </xdr:nvSpPr>
      <xdr:spPr>
        <a:xfrm>
          <a:off x="14357427" y="168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144556</xdr:rowOff>
    </xdr:from>
    <xdr:to>
      <xdr:col>20</xdr:col>
      <xdr:colOff>9525</xdr:colOff>
      <xdr:row>98</xdr:row>
      <xdr:rowOff>74706</xdr:rowOff>
    </xdr:to>
    <xdr:sp macro="" textlink="">
      <xdr:nvSpPr>
        <xdr:cNvPr id="672" name="円/楕円 671"/>
        <xdr:cNvSpPr/>
      </xdr:nvSpPr>
      <xdr:spPr>
        <a:xfrm>
          <a:off x="13652500" y="16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65833</xdr:rowOff>
    </xdr:from>
    <xdr:ext cx="469744" cy="259045"/>
    <xdr:sp macro="" textlink="">
      <xdr:nvSpPr>
        <xdr:cNvPr id="673" name="テキスト ボックス 672"/>
        <xdr:cNvSpPr txBox="1"/>
      </xdr:nvSpPr>
      <xdr:spPr>
        <a:xfrm>
          <a:off x="13468427" y="168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140078</xdr:rowOff>
    </xdr:from>
    <xdr:to>
      <xdr:col>18</xdr:col>
      <xdr:colOff>492125</xdr:colOff>
      <xdr:row>98</xdr:row>
      <xdr:rowOff>70228</xdr:rowOff>
    </xdr:to>
    <xdr:sp macro="" textlink="">
      <xdr:nvSpPr>
        <xdr:cNvPr id="674" name="円/楕円 673"/>
        <xdr:cNvSpPr/>
      </xdr:nvSpPr>
      <xdr:spPr>
        <a:xfrm>
          <a:off x="127635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61355</xdr:rowOff>
    </xdr:from>
    <xdr:ext cx="534377" cy="259045"/>
    <xdr:sp macro="" textlink="">
      <xdr:nvSpPr>
        <xdr:cNvPr id="675" name="テキスト ボックス 674"/>
        <xdr:cNvSpPr txBox="1"/>
      </xdr:nvSpPr>
      <xdr:spPr>
        <a:xfrm>
          <a:off x="12547111" y="168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73553</xdr:rowOff>
    </xdr:from>
    <xdr:to>
      <xdr:col>32</xdr:col>
      <xdr:colOff>187325</xdr:colOff>
      <xdr:row>39</xdr:row>
      <xdr:rowOff>95727</xdr:rowOff>
    </xdr:to>
    <xdr:cxnSp macro="">
      <xdr:nvCxnSpPr>
        <xdr:cNvPr id="706" name="直線コネクタ 705"/>
        <xdr:cNvCxnSpPr/>
      </xdr:nvCxnSpPr>
      <xdr:spPr>
        <a:xfrm>
          <a:off x="21323300" y="6760103"/>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122310</xdr:rowOff>
    </xdr:from>
    <xdr:to>
      <xdr:col>31</xdr:col>
      <xdr:colOff>34925</xdr:colOff>
      <xdr:row>39</xdr:row>
      <xdr:rowOff>73553</xdr:rowOff>
    </xdr:to>
    <xdr:cxnSp macro="">
      <xdr:nvCxnSpPr>
        <xdr:cNvPr id="709" name="直線コネクタ 708"/>
        <xdr:cNvCxnSpPr/>
      </xdr:nvCxnSpPr>
      <xdr:spPr>
        <a:xfrm>
          <a:off x="20434300" y="6465960"/>
          <a:ext cx="889000" cy="29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24077</xdr:rowOff>
    </xdr:from>
    <xdr:to>
      <xdr:col>29</xdr:col>
      <xdr:colOff>517525</xdr:colOff>
      <xdr:row>37</xdr:row>
      <xdr:rowOff>122310</xdr:rowOff>
    </xdr:to>
    <xdr:cxnSp macro="">
      <xdr:nvCxnSpPr>
        <xdr:cNvPr id="712" name="直線コネクタ 711"/>
        <xdr:cNvCxnSpPr/>
      </xdr:nvCxnSpPr>
      <xdr:spPr>
        <a:xfrm>
          <a:off x="19545300" y="6367727"/>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84880</xdr:rowOff>
    </xdr:from>
    <xdr:ext cx="469744" cy="259045"/>
    <xdr:sp macro="" textlink="">
      <xdr:nvSpPr>
        <xdr:cNvPr id="714" name="テキスト ボックス 713"/>
        <xdr:cNvSpPr txBox="1"/>
      </xdr:nvSpPr>
      <xdr:spPr>
        <a:xfrm>
          <a:off x="20199427" y="67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24077</xdr:rowOff>
    </xdr:from>
    <xdr:to>
      <xdr:col>28</xdr:col>
      <xdr:colOff>314325</xdr:colOff>
      <xdr:row>37</xdr:row>
      <xdr:rowOff>42496</xdr:rowOff>
    </xdr:to>
    <xdr:cxnSp macro="">
      <xdr:nvCxnSpPr>
        <xdr:cNvPr id="715" name="直線コネクタ 714"/>
        <xdr:cNvCxnSpPr/>
      </xdr:nvCxnSpPr>
      <xdr:spPr>
        <a:xfrm flipV="1">
          <a:off x="18656300" y="6367727"/>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92015</xdr:rowOff>
    </xdr:from>
    <xdr:ext cx="469744" cy="259045"/>
    <xdr:sp macro="" textlink="">
      <xdr:nvSpPr>
        <xdr:cNvPr id="717" name="テキスト ボックス 716"/>
        <xdr:cNvSpPr txBox="1"/>
      </xdr:nvSpPr>
      <xdr:spPr>
        <a:xfrm>
          <a:off x="19310427"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53137</xdr:rowOff>
    </xdr:from>
    <xdr:ext cx="469744" cy="259045"/>
    <xdr:sp macro="" textlink="">
      <xdr:nvSpPr>
        <xdr:cNvPr id="719" name="テキスト ボックス 718"/>
        <xdr:cNvSpPr txBox="1"/>
      </xdr:nvSpPr>
      <xdr:spPr>
        <a:xfrm>
          <a:off x="18421427" y="6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44927</xdr:rowOff>
    </xdr:from>
    <xdr:to>
      <xdr:col>32</xdr:col>
      <xdr:colOff>238125</xdr:colOff>
      <xdr:row>39</xdr:row>
      <xdr:rowOff>146527</xdr:rowOff>
    </xdr:to>
    <xdr:sp macro="" textlink="">
      <xdr:nvSpPr>
        <xdr:cNvPr id="725" name="円/楕円 724"/>
        <xdr:cNvSpPr/>
      </xdr:nvSpPr>
      <xdr:spPr>
        <a:xfrm>
          <a:off x="22110700" y="67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78565" cy="259045"/>
    <xdr:sp macro="" textlink="">
      <xdr:nvSpPr>
        <xdr:cNvPr id="726" name="投資及び出資金該当値テキスト"/>
        <xdr:cNvSpPr txBox="1"/>
      </xdr:nvSpPr>
      <xdr:spPr>
        <a:xfrm>
          <a:off x="22212300" y="66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22753</xdr:rowOff>
    </xdr:from>
    <xdr:to>
      <xdr:col>31</xdr:col>
      <xdr:colOff>85725</xdr:colOff>
      <xdr:row>39</xdr:row>
      <xdr:rowOff>124353</xdr:rowOff>
    </xdr:to>
    <xdr:sp macro="" textlink="">
      <xdr:nvSpPr>
        <xdr:cNvPr id="727" name="円/楕円 726"/>
        <xdr:cNvSpPr/>
      </xdr:nvSpPr>
      <xdr:spPr>
        <a:xfrm>
          <a:off x="21272500" y="6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115480</xdr:rowOff>
    </xdr:from>
    <xdr:ext cx="469744" cy="259045"/>
    <xdr:sp macro="" textlink="">
      <xdr:nvSpPr>
        <xdr:cNvPr id="728" name="テキスト ボックス 727"/>
        <xdr:cNvSpPr txBox="1"/>
      </xdr:nvSpPr>
      <xdr:spPr>
        <a:xfrm>
          <a:off x="21088427" y="68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71510</xdr:rowOff>
    </xdr:from>
    <xdr:to>
      <xdr:col>29</xdr:col>
      <xdr:colOff>568325</xdr:colOff>
      <xdr:row>38</xdr:row>
      <xdr:rowOff>1660</xdr:rowOff>
    </xdr:to>
    <xdr:sp macro="" textlink="">
      <xdr:nvSpPr>
        <xdr:cNvPr id="729" name="円/楕円 728"/>
        <xdr:cNvSpPr/>
      </xdr:nvSpPr>
      <xdr:spPr>
        <a:xfrm>
          <a:off x="20383500" y="64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18187</xdr:rowOff>
    </xdr:from>
    <xdr:ext cx="534377" cy="259045"/>
    <xdr:sp macro="" textlink="">
      <xdr:nvSpPr>
        <xdr:cNvPr id="730" name="テキスト ボックス 729"/>
        <xdr:cNvSpPr txBox="1"/>
      </xdr:nvSpPr>
      <xdr:spPr>
        <a:xfrm>
          <a:off x="20167111" y="61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144727</xdr:rowOff>
    </xdr:from>
    <xdr:to>
      <xdr:col>28</xdr:col>
      <xdr:colOff>365125</xdr:colOff>
      <xdr:row>37</xdr:row>
      <xdr:rowOff>74877</xdr:rowOff>
    </xdr:to>
    <xdr:sp macro="" textlink="">
      <xdr:nvSpPr>
        <xdr:cNvPr id="731" name="円/楕円 730"/>
        <xdr:cNvSpPr/>
      </xdr:nvSpPr>
      <xdr:spPr>
        <a:xfrm>
          <a:off x="19494500" y="63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91404</xdr:rowOff>
    </xdr:from>
    <xdr:ext cx="534377" cy="259045"/>
    <xdr:sp macro="" textlink="">
      <xdr:nvSpPr>
        <xdr:cNvPr id="732" name="テキスト ボックス 731"/>
        <xdr:cNvSpPr txBox="1"/>
      </xdr:nvSpPr>
      <xdr:spPr>
        <a:xfrm>
          <a:off x="19278111" y="60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163146</xdr:rowOff>
    </xdr:from>
    <xdr:to>
      <xdr:col>27</xdr:col>
      <xdr:colOff>161925</xdr:colOff>
      <xdr:row>37</xdr:row>
      <xdr:rowOff>93296</xdr:rowOff>
    </xdr:to>
    <xdr:sp macro="" textlink="">
      <xdr:nvSpPr>
        <xdr:cNvPr id="733" name="円/楕円 732"/>
        <xdr:cNvSpPr/>
      </xdr:nvSpPr>
      <xdr:spPr>
        <a:xfrm>
          <a:off x="18605500" y="6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109823</xdr:rowOff>
    </xdr:from>
    <xdr:ext cx="534377" cy="259045"/>
    <xdr:sp macro="" textlink="">
      <xdr:nvSpPr>
        <xdr:cNvPr id="734" name="テキスト ボックス 733"/>
        <xdr:cNvSpPr txBox="1"/>
      </xdr:nvSpPr>
      <xdr:spPr>
        <a:xfrm>
          <a:off x="18389111" y="61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99923</xdr:rowOff>
    </xdr:from>
    <xdr:to>
      <xdr:col>32</xdr:col>
      <xdr:colOff>187325</xdr:colOff>
      <xdr:row>57</xdr:row>
      <xdr:rowOff>118995</xdr:rowOff>
    </xdr:to>
    <xdr:cxnSp macro="">
      <xdr:nvCxnSpPr>
        <xdr:cNvPr id="765" name="直線コネクタ 764"/>
        <xdr:cNvCxnSpPr/>
      </xdr:nvCxnSpPr>
      <xdr:spPr>
        <a:xfrm>
          <a:off x="21323300" y="9872573"/>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88036</xdr:rowOff>
    </xdr:from>
    <xdr:to>
      <xdr:col>31</xdr:col>
      <xdr:colOff>34925</xdr:colOff>
      <xdr:row>57</xdr:row>
      <xdr:rowOff>99923</xdr:rowOff>
    </xdr:to>
    <xdr:cxnSp macro="">
      <xdr:nvCxnSpPr>
        <xdr:cNvPr id="768" name="直線コネクタ 767"/>
        <xdr:cNvCxnSpPr/>
      </xdr:nvCxnSpPr>
      <xdr:spPr>
        <a:xfrm>
          <a:off x="20434300" y="986068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27388</xdr:rowOff>
    </xdr:from>
    <xdr:ext cx="469744" cy="259045"/>
    <xdr:sp macro="" textlink="">
      <xdr:nvSpPr>
        <xdr:cNvPr id="770" name="テキスト ボックス 769"/>
        <xdr:cNvSpPr txBox="1"/>
      </xdr:nvSpPr>
      <xdr:spPr>
        <a:xfrm>
          <a:off x="21088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88036</xdr:rowOff>
    </xdr:from>
    <xdr:to>
      <xdr:col>29</xdr:col>
      <xdr:colOff>517525</xdr:colOff>
      <xdr:row>57</xdr:row>
      <xdr:rowOff>97246</xdr:rowOff>
    </xdr:to>
    <xdr:cxnSp macro="">
      <xdr:nvCxnSpPr>
        <xdr:cNvPr id="771" name="直線コネクタ 770"/>
        <xdr:cNvCxnSpPr/>
      </xdr:nvCxnSpPr>
      <xdr:spPr>
        <a:xfrm flipV="1">
          <a:off x="19545300" y="9860686"/>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97246</xdr:rowOff>
    </xdr:from>
    <xdr:to>
      <xdr:col>28</xdr:col>
      <xdr:colOff>314325</xdr:colOff>
      <xdr:row>57</xdr:row>
      <xdr:rowOff>115893</xdr:rowOff>
    </xdr:to>
    <xdr:cxnSp macro="">
      <xdr:nvCxnSpPr>
        <xdr:cNvPr id="774" name="直線コネクタ 773"/>
        <xdr:cNvCxnSpPr/>
      </xdr:nvCxnSpPr>
      <xdr:spPr>
        <a:xfrm flipV="1">
          <a:off x="18656300" y="9869896"/>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16806</xdr:rowOff>
    </xdr:from>
    <xdr:ext cx="469744" cy="259045"/>
    <xdr:sp macro="" textlink="">
      <xdr:nvSpPr>
        <xdr:cNvPr id="778" name="テキスト ボックス 777"/>
        <xdr:cNvSpPr txBox="1"/>
      </xdr:nvSpPr>
      <xdr:spPr>
        <a:xfrm>
          <a:off x="18421427" y="10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68195</xdr:rowOff>
    </xdr:from>
    <xdr:to>
      <xdr:col>32</xdr:col>
      <xdr:colOff>238125</xdr:colOff>
      <xdr:row>57</xdr:row>
      <xdr:rowOff>169795</xdr:rowOff>
    </xdr:to>
    <xdr:sp macro="" textlink="">
      <xdr:nvSpPr>
        <xdr:cNvPr id="784" name="円/楕円 783"/>
        <xdr:cNvSpPr/>
      </xdr:nvSpPr>
      <xdr:spPr>
        <a:xfrm>
          <a:off x="22110700" y="98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91072</xdr:rowOff>
    </xdr:from>
    <xdr:ext cx="469744" cy="259045"/>
    <xdr:sp macro="" textlink="">
      <xdr:nvSpPr>
        <xdr:cNvPr id="785" name="貸付金該当値テキスト"/>
        <xdr:cNvSpPr txBox="1"/>
      </xdr:nvSpPr>
      <xdr:spPr>
        <a:xfrm>
          <a:off x="22212300" y="96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49123</xdr:rowOff>
    </xdr:from>
    <xdr:to>
      <xdr:col>31</xdr:col>
      <xdr:colOff>85725</xdr:colOff>
      <xdr:row>57</xdr:row>
      <xdr:rowOff>150723</xdr:rowOff>
    </xdr:to>
    <xdr:sp macro="" textlink="">
      <xdr:nvSpPr>
        <xdr:cNvPr id="786" name="円/楕円 785"/>
        <xdr:cNvSpPr/>
      </xdr:nvSpPr>
      <xdr:spPr>
        <a:xfrm>
          <a:off x="21272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167250</xdr:rowOff>
    </xdr:from>
    <xdr:ext cx="534377" cy="259045"/>
    <xdr:sp macro="" textlink="">
      <xdr:nvSpPr>
        <xdr:cNvPr id="787" name="テキスト ボックス 786"/>
        <xdr:cNvSpPr txBox="1"/>
      </xdr:nvSpPr>
      <xdr:spPr>
        <a:xfrm>
          <a:off x="21056111" y="95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37236</xdr:rowOff>
    </xdr:from>
    <xdr:to>
      <xdr:col>29</xdr:col>
      <xdr:colOff>568325</xdr:colOff>
      <xdr:row>57</xdr:row>
      <xdr:rowOff>138836</xdr:rowOff>
    </xdr:to>
    <xdr:sp macro="" textlink="">
      <xdr:nvSpPr>
        <xdr:cNvPr id="788" name="円/楕円 787"/>
        <xdr:cNvSpPr/>
      </xdr:nvSpPr>
      <xdr:spPr>
        <a:xfrm>
          <a:off x="203835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155363</xdr:rowOff>
    </xdr:from>
    <xdr:ext cx="534377" cy="259045"/>
    <xdr:sp macro="" textlink="">
      <xdr:nvSpPr>
        <xdr:cNvPr id="789" name="テキスト ボックス 788"/>
        <xdr:cNvSpPr txBox="1"/>
      </xdr:nvSpPr>
      <xdr:spPr>
        <a:xfrm>
          <a:off x="20167111" y="95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46446</xdr:rowOff>
    </xdr:from>
    <xdr:to>
      <xdr:col>28</xdr:col>
      <xdr:colOff>365125</xdr:colOff>
      <xdr:row>57</xdr:row>
      <xdr:rowOff>148046</xdr:rowOff>
    </xdr:to>
    <xdr:sp macro="" textlink="">
      <xdr:nvSpPr>
        <xdr:cNvPr id="790" name="円/楕円 789"/>
        <xdr:cNvSpPr/>
      </xdr:nvSpPr>
      <xdr:spPr>
        <a:xfrm>
          <a:off x="19494500" y="98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164573</xdr:rowOff>
    </xdr:from>
    <xdr:ext cx="534377" cy="259045"/>
    <xdr:sp macro="" textlink="">
      <xdr:nvSpPr>
        <xdr:cNvPr id="791" name="テキスト ボックス 790"/>
        <xdr:cNvSpPr txBox="1"/>
      </xdr:nvSpPr>
      <xdr:spPr>
        <a:xfrm>
          <a:off x="19278111" y="95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65093</xdr:rowOff>
    </xdr:from>
    <xdr:to>
      <xdr:col>27</xdr:col>
      <xdr:colOff>161925</xdr:colOff>
      <xdr:row>57</xdr:row>
      <xdr:rowOff>166693</xdr:rowOff>
    </xdr:to>
    <xdr:sp macro="" textlink="">
      <xdr:nvSpPr>
        <xdr:cNvPr id="792" name="円/楕円 791"/>
        <xdr:cNvSpPr/>
      </xdr:nvSpPr>
      <xdr:spPr>
        <a:xfrm>
          <a:off x="18605500" y="98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11770</xdr:rowOff>
    </xdr:from>
    <xdr:ext cx="469744" cy="259045"/>
    <xdr:sp macro="" textlink="">
      <xdr:nvSpPr>
        <xdr:cNvPr id="793" name="テキスト ボックス 792"/>
        <xdr:cNvSpPr txBox="1"/>
      </xdr:nvSpPr>
      <xdr:spPr>
        <a:xfrm>
          <a:off x="18421427" y="96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103908</xdr:rowOff>
    </xdr:from>
    <xdr:to>
      <xdr:col>32</xdr:col>
      <xdr:colOff>187325</xdr:colOff>
      <xdr:row>77</xdr:row>
      <xdr:rowOff>163764</xdr:rowOff>
    </xdr:to>
    <xdr:cxnSp macro="">
      <xdr:nvCxnSpPr>
        <xdr:cNvPr id="822" name="直線コネクタ 821"/>
        <xdr:cNvCxnSpPr/>
      </xdr:nvCxnSpPr>
      <xdr:spPr>
        <a:xfrm flipV="1">
          <a:off x="21323300" y="13305558"/>
          <a:ext cx="8382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163764</xdr:rowOff>
    </xdr:from>
    <xdr:to>
      <xdr:col>31</xdr:col>
      <xdr:colOff>34925</xdr:colOff>
      <xdr:row>77</xdr:row>
      <xdr:rowOff>169242</xdr:rowOff>
    </xdr:to>
    <xdr:cxnSp macro="">
      <xdr:nvCxnSpPr>
        <xdr:cNvPr id="825" name="直線コネクタ 824"/>
        <xdr:cNvCxnSpPr/>
      </xdr:nvCxnSpPr>
      <xdr:spPr>
        <a:xfrm flipV="1">
          <a:off x="20434300" y="13365414"/>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153493</xdr:rowOff>
    </xdr:from>
    <xdr:to>
      <xdr:col>29</xdr:col>
      <xdr:colOff>517525</xdr:colOff>
      <xdr:row>77</xdr:row>
      <xdr:rowOff>169242</xdr:rowOff>
    </xdr:to>
    <xdr:cxnSp macro="">
      <xdr:nvCxnSpPr>
        <xdr:cNvPr id="828" name="直線コネクタ 827"/>
        <xdr:cNvCxnSpPr/>
      </xdr:nvCxnSpPr>
      <xdr:spPr>
        <a:xfrm>
          <a:off x="19545300" y="13355143"/>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153493</xdr:rowOff>
    </xdr:from>
    <xdr:to>
      <xdr:col>28</xdr:col>
      <xdr:colOff>314325</xdr:colOff>
      <xdr:row>78</xdr:row>
      <xdr:rowOff>7631</xdr:rowOff>
    </xdr:to>
    <xdr:cxnSp macro="">
      <xdr:nvCxnSpPr>
        <xdr:cNvPr id="831" name="直線コネクタ 830"/>
        <xdr:cNvCxnSpPr/>
      </xdr:nvCxnSpPr>
      <xdr:spPr>
        <a:xfrm flipV="1">
          <a:off x="18656300" y="13355143"/>
          <a:ext cx="889000" cy="2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53108</xdr:rowOff>
    </xdr:from>
    <xdr:to>
      <xdr:col>32</xdr:col>
      <xdr:colOff>238125</xdr:colOff>
      <xdr:row>77</xdr:row>
      <xdr:rowOff>154708</xdr:rowOff>
    </xdr:to>
    <xdr:sp macro="" textlink="">
      <xdr:nvSpPr>
        <xdr:cNvPr id="841" name="円/楕円 840"/>
        <xdr:cNvSpPr/>
      </xdr:nvSpPr>
      <xdr:spPr>
        <a:xfrm>
          <a:off x="22110700" y="132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139485</xdr:rowOff>
    </xdr:from>
    <xdr:ext cx="534377" cy="259045"/>
    <xdr:sp macro="" textlink="">
      <xdr:nvSpPr>
        <xdr:cNvPr id="842" name="繰出金該当値テキスト"/>
        <xdr:cNvSpPr txBox="1"/>
      </xdr:nvSpPr>
      <xdr:spPr>
        <a:xfrm>
          <a:off x="22212300" y="1316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112964</xdr:rowOff>
    </xdr:from>
    <xdr:to>
      <xdr:col>31</xdr:col>
      <xdr:colOff>85725</xdr:colOff>
      <xdr:row>78</xdr:row>
      <xdr:rowOff>43114</xdr:rowOff>
    </xdr:to>
    <xdr:sp macro="" textlink="">
      <xdr:nvSpPr>
        <xdr:cNvPr id="843" name="円/楕円 842"/>
        <xdr:cNvSpPr/>
      </xdr:nvSpPr>
      <xdr:spPr>
        <a:xfrm>
          <a:off x="21272500" y="133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34241</xdr:rowOff>
    </xdr:from>
    <xdr:ext cx="534377" cy="259045"/>
    <xdr:sp macro="" textlink="">
      <xdr:nvSpPr>
        <xdr:cNvPr id="844" name="テキスト ボックス 843"/>
        <xdr:cNvSpPr txBox="1"/>
      </xdr:nvSpPr>
      <xdr:spPr>
        <a:xfrm>
          <a:off x="21056111" y="134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118442</xdr:rowOff>
    </xdr:from>
    <xdr:to>
      <xdr:col>29</xdr:col>
      <xdr:colOff>568325</xdr:colOff>
      <xdr:row>78</xdr:row>
      <xdr:rowOff>48592</xdr:rowOff>
    </xdr:to>
    <xdr:sp macro="" textlink="">
      <xdr:nvSpPr>
        <xdr:cNvPr id="845" name="円/楕円 844"/>
        <xdr:cNvSpPr/>
      </xdr:nvSpPr>
      <xdr:spPr>
        <a:xfrm>
          <a:off x="20383500" y="1332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39719</xdr:rowOff>
    </xdr:from>
    <xdr:ext cx="534377" cy="259045"/>
    <xdr:sp macro="" textlink="">
      <xdr:nvSpPr>
        <xdr:cNvPr id="846" name="テキスト ボックス 845"/>
        <xdr:cNvSpPr txBox="1"/>
      </xdr:nvSpPr>
      <xdr:spPr>
        <a:xfrm>
          <a:off x="20167111" y="1341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102693</xdr:rowOff>
    </xdr:from>
    <xdr:to>
      <xdr:col>28</xdr:col>
      <xdr:colOff>365125</xdr:colOff>
      <xdr:row>78</xdr:row>
      <xdr:rowOff>32843</xdr:rowOff>
    </xdr:to>
    <xdr:sp macro="" textlink="">
      <xdr:nvSpPr>
        <xdr:cNvPr id="847" name="円/楕円 846"/>
        <xdr:cNvSpPr/>
      </xdr:nvSpPr>
      <xdr:spPr>
        <a:xfrm>
          <a:off x="19494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23970</xdr:rowOff>
    </xdr:from>
    <xdr:ext cx="534377" cy="259045"/>
    <xdr:sp macro="" textlink="">
      <xdr:nvSpPr>
        <xdr:cNvPr id="848" name="テキスト ボックス 847"/>
        <xdr:cNvSpPr txBox="1"/>
      </xdr:nvSpPr>
      <xdr:spPr>
        <a:xfrm>
          <a:off x="19278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128281</xdr:rowOff>
    </xdr:from>
    <xdr:to>
      <xdr:col>27</xdr:col>
      <xdr:colOff>161925</xdr:colOff>
      <xdr:row>78</xdr:row>
      <xdr:rowOff>58431</xdr:rowOff>
    </xdr:to>
    <xdr:sp macro="" textlink="">
      <xdr:nvSpPr>
        <xdr:cNvPr id="849" name="円/楕円 848"/>
        <xdr:cNvSpPr/>
      </xdr:nvSpPr>
      <xdr:spPr>
        <a:xfrm>
          <a:off x="18605500" y="133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49558</xdr:rowOff>
    </xdr:from>
    <xdr:ext cx="534377" cy="259045"/>
    <xdr:sp macro="" textlink="">
      <xdr:nvSpPr>
        <xdr:cNvPr id="850" name="テキスト ボックス 849"/>
        <xdr:cNvSpPr txBox="1"/>
      </xdr:nvSpPr>
      <xdr:spPr>
        <a:xfrm>
          <a:off x="18389111" y="1342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公立保育園を民営化したことにより、職員の人件費、臨時職員の賃金等（物件費）が減額となった。一方、民間の保育園数が増えたこと、入所児童数が増えたことなどにより扶助費については増額となっている。</a:t>
          </a:r>
          <a:endParaRPr kumimoji="1" lang="en-US" altLang="ja-JP" sz="1300">
            <a:latin typeface="ＭＳ Ｐゴシック"/>
          </a:endParaRPr>
        </a:p>
        <a:p>
          <a:r>
            <a:rPr kumimoji="1" lang="ja-JP" altLang="en-US" sz="1300">
              <a:latin typeface="ＭＳ Ｐゴシック"/>
            </a:rPr>
            <a:t>　繰出金についても、国民健康保険特別会計（事業勘定）への繰出金が増額となったことにより、全体で増額となっている。</a:t>
          </a:r>
          <a:endParaRPr kumimoji="1" lang="en-US" altLang="ja-JP" sz="1300">
            <a:latin typeface="ＭＳ Ｐゴシック"/>
          </a:endParaRPr>
        </a:p>
        <a:p>
          <a:r>
            <a:rPr kumimoji="1" lang="ja-JP" altLang="en-US" sz="1300">
              <a:latin typeface="ＭＳ Ｐゴシック"/>
            </a:rPr>
            <a:t>　一方、普通建設事業費については、東山団地施設整備工事など新たな工事があったものの、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年度にかけて実施した図書館建設事業が完了したため、前年度から大幅な減額となっている。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14,323
14,242
37.58
7,284,942
6,899,365
376,768
4,917,245
3,376,557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53975</xdr:rowOff>
    </xdr:from>
    <xdr:to>
      <xdr:col>6</xdr:col>
      <xdr:colOff>511175</xdr:colOff>
      <xdr:row>36</xdr:row>
      <xdr:rowOff>97899</xdr:rowOff>
    </xdr:to>
    <xdr:cxnSp macro="">
      <xdr:nvCxnSpPr>
        <xdr:cNvPr id="63" name="直線コネクタ 62"/>
        <xdr:cNvCxnSpPr/>
      </xdr:nvCxnSpPr>
      <xdr:spPr>
        <a:xfrm flipV="1">
          <a:off x="3797300" y="6226175"/>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85979</xdr:rowOff>
    </xdr:from>
    <xdr:to>
      <xdr:col>5</xdr:col>
      <xdr:colOff>358775</xdr:colOff>
      <xdr:row>36</xdr:row>
      <xdr:rowOff>97899</xdr:rowOff>
    </xdr:to>
    <xdr:cxnSp macro="">
      <xdr:nvCxnSpPr>
        <xdr:cNvPr id="66" name="直線コネクタ 65"/>
        <xdr:cNvCxnSpPr/>
      </xdr:nvCxnSpPr>
      <xdr:spPr>
        <a:xfrm>
          <a:off x="2908300" y="625817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51199</xdr:rowOff>
    </xdr:from>
    <xdr:to>
      <xdr:col>4</xdr:col>
      <xdr:colOff>155575</xdr:colOff>
      <xdr:row>36</xdr:row>
      <xdr:rowOff>85979</xdr:rowOff>
    </xdr:to>
    <xdr:cxnSp macro="">
      <xdr:nvCxnSpPr>
        <xdr:cNvPr id="69" name="直線コネクタ 68"/>
        <xdr:cNvCxnSpPr/>
      </xdr:nvCxnSpPr>
      <xdr:spPr>
        <a:xfrm>
          <a:off x="2019300" y="6223399"/>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88265</xdr:rowOff>
    </xdr:from>
    <xdr:to>
      <xdr:col>2</xdr:col>
      <xdr:colOff>638175</xdr:colOff>
      <xdr:row>36</xdr:row>
      <xdr:rowOff>51199</xdr:rowOff>
    </xdr:to>
    <xdr:cxnSp macro="">
      <xdr:nvCxnSpPr>
        <xdr:cNvPr id="72" name="直線コネクタ 71"/>
        <xdr:cNvCxnSpPr/>
      </xdr:nvCxnSpPr>
      <xdr:spPr>
        <a:xfrm>
          <a:off x="1130300" y="6089015"/>
          <a:ext cx="8890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3175</xdr:rowOff>
    </xdr:from>
    <xdr:to>
      <xdr:col>6</xdr:col>
      <xdr:colOff>561975</xdr:colOff>
      <xdr:row>36</xdr:row>
      <xdr:rowOff>104775</xdr:rowOff>
    </xdr:to>
    <xdr:sp macro="" textlink="">
      <xdr:nvSpPr>
        <xdr:cNvPr id="82" name="円/楕円 81"/>
        <xdr:cNvSpPr/>
      </xdr:nvSpPr>
      <xdr:spPr>
        <a:xfrm>
          <a:off x="4584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26052</xdr:rowOff>
    </xdr:from>
    <xdr:ext cx="469744" cy="259045"/>
    <xdr:sp macro="" textlink="">
      <xdr:nvSpPr>
        <xdr:cNvPr id="83" name="議会費該当値テキスト"/>
        <xdr:cNvSpPr txBox="1"/>
      </xdr:nvSpPr>
      <xdr:spPr>
        <a:xfrm>
          <a:off x="4686300"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47099</xdr:rowOff>
    </xdr:from>
    <xdr:to>
      <xdr:col>5</xdr:col>
      <xdr:colOff>409575</xdr:colOff>
      <xdr:row>36</xdr:row>
      <xdr:rowOff>148699</xdr:rowOff>
    </xdr:to>
    <xdr:sp macro="" textlink="">
      <xdr:nvSpPr>
        <xdr:cNvPr id="84" name="円/楕円 83"/>
        <xdr:cNvSpPr/>
      </xdr:nvSpPr>
      <xdr:spPr>
        <a:xfrm>
          <a:off x="3746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139826</xdr:rowOff>
    </xdr:from>
    <xdr:ext cx="469744" cy="259045"/>
    <xdr:sp macro="" textlink="">
      <xdr:nvSpPr>
        <xdr:cNvPr id="85" name="テキスト ボックス 84"/>
        <xdr:cNvSpPr txBox="1"/>
      </xdr:nvSpPr>
      <xdr:spPr>
        <a:xfrm>
          <a:off x="3562427" y="631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35179</xdr:rowOff>
    </xdr:from>
    <xdr:to>
      <xdr:col>4</xdr:col>
      <xdr:colOff>206375</xdr:colOff>
      <xdr:row>36</xdr:row>
      <xdr:rowOff>136779</xdr:rowOff>
    </xdr:to>
    <xdr:sp macro="" textlink="">
      <xdr:nvSpPr>
        <xdr:cNvPr id="86" name="円/楕円 85"/>
        <xdr:cNvSpPr/>
      </xdr:nvSpPr>
      <xdr:spPr>
        <a:xfrm>
          <a:off x="2857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153306</xdr:rowOff>
    </xdr:from>
    <xdr:ext cx="469744" cy="259045"/>
    <xdr:sp macro="" textlink="">
      <xdr:nvSpPr>
        <xdr:cNvPr id="87" name="テキスト ボックス 86"/>
        <xdr:cNvSpPr txBox="1"/>
      </xdr:nvSpPr>
      <xdr:spPr>
        <a:xfrm>
          <a:off x="2673427"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399</xdr:rowOff>
    </xdr:from>
    <xdr:to>
      <xdr:col>3</xdr:col>
      <xdr:colOff>3175</xdr:colOff>
      <xdr:row>36</xdr:row>
      <xdr:rowOff>101999</xdr:rowOff>
    </xdr:to>
    <xdr:sp macro="" textlink="">
      <xdr:nvSpPr>
        <xdr:cNvPr id="88" name="円/楕円 87"/>
        <xdr:cNvSpPr/>
      </xdr:nvSpPr>
      <xdr:spPr>
        <a:xfrm>
          <a:off x="1968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118526</xdr:rowOff>
    </xdr:from>
    <xdr:ext cx="469744" cy="259045"/>
    <xdr:sp macro="" textlink="">
      <xdr:nvSpPr>
        <xdr:cNvPr id="89" name="テキスト ボックス 88"/>
        <xdr:cNvSpPr txBox="1"/>
      </xdr:nvSpPr>
      <xdr:spPr>
        <a:xfrm>
          <a:off x="1784427" y="594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37465</xdr:rowOff>
    </xdr:from>
    <xdr:to>
      <xdr:col>1</xdr:col>
      <xdr:colOff>485775</xdr:colOff>
      <xdr:row>35</xdr:row>
      <xdr:rowOff>139065</xdr:rowOff>
    </xdr:to>
    <xdr:sp macro="" textlink="">
      <xdr:nvSpPr>
        <xdr:cNvPr id="90" name="円/楕円 89"/>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155592</xdr:rowOff>
    </xdr:from>
    <xdr:ext cx="469744" cy="259045"/>
    <xdr:sp macro="" textlink="">
      <xdr:nvSpPr>
        <xdr:cNvPr id="91" name="テキスト ボックス 90"/>
        <xdr:cNvSpPr txBox="1"/>
      </xdr:nvSpPr>
      <xdr:spPr>
        <a:xfrm>
          <a:off x="895427"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165616</xdr:rowOff>
    </xdr:from>
    <xdr:to>
      <xdr:col>6</xdr:col>
      <xdr:colOff>511175</xdr:colOff>
      <xdr:row>57</xdr:row>
      <xdr:rowOff>165812</xdr:rowOff>
    </xdr:to>
    <xdr:cxnSp macro="">
      <xdr:nvCxnSpPr>
        <xdr:cNvPr id="116" name="直線コネクタ 115"/>
        <xdr:cNvCxnSpPr/>
      </xdr:nvCxnSpPr>
      <xdr:spPr>
        <a:xfrm flipV="1">
          <a:off x="3797300" y="9938266"/>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164380</xdr:rowOff>
    </xdr:from>
    <xdr:to>
      <xdr:col>5</xdr:col>
      <xdr:colOff>358775</xdr:colOff>
      <xdr:row>57</xdr:row>
      <xdr:rowOff>165812</xdr:rowOff>
    </xdr:to>
    <xdr:cxnSp macro="">
      <xdr:nvCxnSpPr>
        <xdr:cNvPr id="119" name="直線コネクタ 118"/>
        <xdr:cNvCxnSpPr/>
      </xdr:nvCxnSpPr>
      <xdr:spPr>
        <a:xfrm>
          <a:off x="2908300" y="993703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153012</xdr:rowOff>
    </xdr:from>
    <xdr:to>
      <xdr:col>4</xdr:col>
      <xdr:colOff>155575</xdr:colOff>
      <xdr:row>57</xdr:row>
      <xdr:rowOff>164380</xdr:rowOff>
    </xdr:to>
    <xdr:cxnSp macro="">
      <xdr:nvCxnSpPr>
        <xdr:cNvPr id="122" name="直線コネクタ 121"/>
        <xdr:cNvCxnSpPr/>
      </xdr:nvCxnSpPr>
      <xdr:spPr>
        <a:xfrm>
          <a:off x="2019300" y="9925662"/>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153012</xdr:rowOff>
    </xdr:from>
    <xdr:to>
      <xdr:col>2</xdr:col>
      <xdr:colOff>638175</xdr:colOff>
      <xdr:row>57</xdr:row>
      <xdr:rowOff>162812</xdr:rowOff>
    </xdr:to>
    <xdr:cxnSp macro="">
      <xdr:nvCxnSpPr>
        <xdr:cNvPr id="125" name="直線コネクタ 124"/>
        <xdr:cNvCxnSpPr/>
      </xdr:nvCxnSpPr>
      <xdr:spPr>
        <a:xfrm flipV="1">
          <a:off x="1130300" y="9925662"/>
          <a:ext cx="889000" cy="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114816</xdr:rowOff>
    </xdr:from>
    <xdr:to>
      <xdr:col>6</xdr:col>
      <xdr:colOff>561975</xdr:colOff>
      <xdr:row>58</xdr:row>
      <xdr:rowOff>44966</xdr:rowOff>
    </xdr:to>
    <xdr:sp macro="" textlink="">
      <xdr:nvSpPr>
        <xdr:cNvPr id="135" name="円/楕円 134"/>
        <xdr:cNvSpPr/>
      </xdr:nvSpPr>
      <xdr:spPr>
        <a:xfrm>
          <a:off x="4584700" y="98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115012</xdr:rowOff>
    </xdr:from>
    <xdr:to>
      <xdr:col>5</xdr:col>
      <xdr:colOff>409575</xdr:colOff>
      <xdr:row>58</xdr:row>
      <xdr:rowOff>45162</xdr:rowOff>
    </xdr:to>
    <xdr:sp macro="" textlink="">
      <xdr:nvSpPr>
        <xdr:cNvPr id="137" name="円/楕円 136"/>
        <xdr:cNvSpPr/>
      </xdr:nvSpPr>
      <xdr:spPr>
        <a:xfrm>
          <a:off x="3746500" y="9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36289</xdr:rowOff>
    </xdr:from>
    <xdr:ext cx="534377" cy="259045"/>
    <xdr:sp macro="" textlink="">
      <xdr:nvSpPr>
        <xdr:cNvPr id="138" name="テキスト ボックス 137"/>
        <xdr:cNvSpPr txBox="1"/>
      </xdr:nvSpPr>
      <xdr:spPr>
        <a:xfrm>
          <a:off x="3530111" y="99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113580</xdr:rowOff>
    </xdr:from>
    <xdr:to>
      <xdr:col>4</xdr:col>
      <xdr:colOff>206375</xdr:colOff>
      <xdr:row>58</xdr:row>
      <xdr:rowOff>43730</xdr:rowOff>
    </xdr:to>
    <xdr:sp macro="" textlink="">
      <xdr:nvSpPr>
        <xdr:cNvPr id="139" name="円/楕円 138"/>
        <xdr:cNvSpPr/>
      </xdr:nvSpPr>
      <xdr:spPr>
        <a:xfrm>
          <a:off x="2857500" y="98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34857</xdr:rowOff>
    </xdr:from>
    <xdr:ext cx="534377" cy="259045"/>
    <xdr:sp macro="" textlink="">
      <xdr:nvSpPr>
        <xdr:cNvPr id="140" name="テキスト ボックス 139"/>
        <xdr:cNvSpPr txBox="1"/>
      </xdr:nvSpPr>
      <xdr:spPr>
        <a:xfrm>
          <a:off x="2641111" y="9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102212</xdr:rowOff>
    </xdr:from>
    <xdr:to>
      <xdr:col>3</xdr:col>
      <xdr:colOff>3175</xdr:colOff>
      <xdr:row>58</xdr:row>
      <xdr:rowOff>32362</xdr:rowOff>
    </xdr:to>
    <xdr:sp macro="" textlink="">
      <xdr:nvSpPr>
        <xdr:cNvPr id="141" name="円/楕円 140"/>
        <xdr:cNvSpPr/>
      </xdr:nvSpPr>
      <xdr:spPr>
        <a:xfrm>
          <a:off x="1968500" y="98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23489</xdr:rowOff>
    </xdr:from>
    <xdr:ext cx="534377" cy="259045"/>
    <xdr:sp macro="" textlink="">
      <xdr:nvSpPr>
        <xdr:cNvPr id="142" name="テキスト ボックス 141"/>
        <xdr:cNvSpPr txBox="1"/>
      </xdr:nvSpPr>
      <xdr:spPr>
        <a:xfrm>
          <a:off x="1752111" y="9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112012</xdr:rowOff>
    </xdr:from>
    <xdr:to>
      <xdr:col>1</xdr:col>
      <xdr:colOff>485775</xdr:colOff>
      <xdr:row>58</xdr:row>
      <xdr:rowOff>42162</xdr:rowOff>
    </xdr:to>
    <xdr:sp macro="" textlink="">
      <xdr:nvSpPr>
        <xdr:cNvPr id="143" name="円/楕円 142"/>
        <xdr:cNvSpPr/>
      </xdr:nvSpPr>
      <xdr:spPr>
        <a:xfrm>
          <a:off x="1079500" y="9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33289</xdr:rowOff>
    </xdr:from>
    <xdr:ext cx="534377" cy="259045"/>
    <xdr:sp macro="" textlink="">
      <xdr:nvSpPr>
        <xdr:cNvPr id="144" name="テキスト ボックス 143"/>
        <xdr:cNvSpPr txBox="1"/>
      </xdr:nvSpPr>
      <xdr:spPr>
        <a:xfrm>
          <a:off x="863111" y="99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42590</xdr:rowOff>
    </xdr:from>
    <xdr:to>
      <xdr:col>6</xdr:col>
      <xdr:colOff>511175</xdr:colOff>
      <xdr:row>78</xdr:row>
      <xdr:rowOff>56389</xdr:rowOff>
    </xdr:to>
    <xdr:cxnSp macro="">
      <xdr:nvCxnSpPr>
        <xdr:cNvPr id="175" name="直線コネクタ 174"/>
        <xdr:cNvCxnSpPr/>
      </xdr:nvCxnSpPr>
      <xdr:spPr>
        <a:xfrm flipV="1">
          <a:off x="3797300" y="13415690"/>
          <a:ext cx="8382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56389</xdr:rowOff>
    </xdr:from>
    <xdr:to>
      <xdr:col>5</xdr:col>
      <xdr:colOff>358775</xdr:colOff>
      <xdr:row>78</xdr:row>
      <xdr:rowOff>69803</xdr:rowOff>
    </xdr:to>
    <xdr:cxnSp macro="">
      <xdr:nvCxnSpPr>
        <xdr:cNvPr id="178" name="直線コネクタ 177"/>
        <xdr:cNvCxnSpPr/>
      </xdr:nvCxnSpPr>
      <xdr:spPr>
        <a:xfrm flipV="1">
          <a:off x="2908300" y="13429489"/>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63108</xdr:rowOff>
    </xdr:from>
    <xdr:to>
      <xdr:col>4</xdr:col>
      <xdr:colOff>155575</xdr:colOff>
      <xdr:row>78</xdr:row>
      <xdr:rowOff>69803</xdr:rowOff>
    </xdr:to>
    <xdr:cxnSp macro="">
      <xdr:nvCxnSpPr>
        <xdr:cNvPr id="181" name="直線コネクタ 180"/>
        <xdr:cNvCxnSpPr/>
      </xdr:nvCxnSpPr>
      <xdr:spPr>
        <a:xfrm>
          <a:off x="2019300" y="13436208"/>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63108</xdr:rowOff>
    </xdr:from>
    <xdr:to>
      <xdr:col>2</xdr:col>
      <xdr:colOff>638175</xdr:colOff>
      <xdr:row>78</xdr:row>
      <xdr:rowOff>67788</xdr:rowOff>
    </xdr:to>
    <xdr:cxnSp macro="">
      <xdr:nvCxnSpPr>
        <xdr:cNvPr id="184" name="直線コネクタ 183"/>
        <xdr:cNvCxnSpPr/>
      </xdr:nvCxnSpPr>
      <xdr:spPr>
        <a:xfrm flipV="1">
          <a:off x="1130300" y="13436208"/>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163240</xdr:rowOff>
    </xdr:from>
    <xdr:to>
      <xdr:col>6</xdr:col>
      <xdr:colOff>561975</xdr:colOff>
      <xdr:row>78</xdr:row>
      <xdr:rowOff>93390</xdr:rowOff>
    </xdr:to>
    <xdr:sp macro="" textlink="">
      <xdr:nvSpPr>
        <xdr:cNvPr id="194" name="円/楕円 193"/>
        <xdr:cNvSpPr/>
      </xdr:nvSpPr>
      <xdr:spPr>
        <a:xfrm>
          <a:off x="4584700" y="133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123745</xdr:rowOff>
    </xdr:from>
    <xdr:ext cx="599010" cy="259045"/>
    <xdr:sp macro="" textlink="">
      <xdr:nvSpPr>
        <xdr:cNvPr id="195" name="民生費該当値テキスト"/>
        <xdr:cNvSpPr txBox="1"/>
      </xdr:nvSpPr>
      <xdr:spPr>
        <a:xfrm>
          <a:off x="4686300" y="1332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5589</xdr:rowOff>
    </xdr:from>
    <xdr:to>
      <xdr:col>5</xdr:col>
      <xdr:colOff>409575</xdr:colOff>
      <xdr:row>78</xdr:row>
      <xdr:rowOff>107189</xdr:rowOff>
    </xdr:to>
    <xdr:sp macro="" textlink="">
      <xdr:nvSpPr>
        <xdr:cNvPr id="196" name="円/楕円 195"/>
        <xdr:cNvSpPr/>
      </xdr:nvSpPr>
      <xdr:spPr>
        <a:xfrm>
          <a:off x="3746500" y="133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98316</xdr:rowOff>
    </xdr:from>
    <xdr:ext cx="599010" cy="259045"/>
    <xdr:sp macro="" textlink="">
      <xdr:nvSpPr>
        <xdr:cNvPr id="197" name="テキスト ボックス 196"/>
        <xdr:cNvSpPr txBox="1"/>
      </xdr:nvSpPr>
      <xdr:spPr>
        <a:xfrm>
          <a:off x="3497794" y="134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19003</xdr:rowOff>
    </xdr:from>
    <xdr:to>
      <xdr:col>4</xdr:col>
      <xdr:colOff>206375</xdr:colOff>
      <xdr:row>78</xdr:row>
      <xdr:rowOff>120603</xdr:rowOff>
    </xdr:to>
    <xdr:sp macro="" textlink="">
      <xdr:nvSpPr>
        <xdr:cNvPr id="198" name="円/楕円 197"/>
        <xdr:cNvSpPr/>
      </xdr:nvSpPr>
      <xdr:spPr>
        <a:xfrm>
          <a:off x="2857500" y="133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111730</xdr:rowOff>
    </xdr:from>
    <xdr:ext cx="599010" cy="259045"/>
    <xdr:sp macro="" textlink="">
      <xdr:nvSpPr>
        <xdr:cNvPr id="199" name="テキスト ボックス 198"/>
        <xdr:cNvSpPr txBox="1"/>
      </xdr:nvSpPr>
      <xdr:spPr>
        <a:xfrm>
          <a:off x="2608794" y="134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12308</xdr:rowOff>
    </xdr:from>
    <xdr:to>
      <xdr:col>3</xdr:col>
      <xdr:colOff>3175</xdr:colOff>
      <xdr:row>78</xdr:row>
      <xdr:rowOff>113908</xdr:rowOff>
    </xdr:to>
    <xdr:sp macro="" textlink="">
      <xdr:nvSpPr>
        <xdr:cNvPr id="200" name="円/楕円 199"/>
        <xdr:cNvSpPr/>
      </xdr:nvSpPr>
      <xdr:spPr>
        <a:xfrm>
          <a:off x="1968500" y="13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130435</xdr:rowOff>
    </xdr:from>
    <xdr:ext cx="599010" cy="259045"/>
    <xdr:sp macro="" textlink="">
      <xdr:nvSpPr>
        <xdr:cNvPr id="201" name="テキスト ボックス 200"/>
        <xdr:cNvSpPr txBox="1"/>
      </xdr:nvSpPr>
      <xdr:spPr>
        <a:xfrm>
          <a:off x="1719794" y="1316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16988</xdr:rowOff>
    </xdr:from>
    <xdr:to>
      <xdr:col>1</xdr:col>
      <xdr:colOff>485775</xdr:colOff>
      <xdr:row>78</xdr:row>
      <xdr:rowOff>118588</xdr:rowOff>
    </xdr:to>
    <xdr:sp macro="" textlink="">
      <xdr:nvSpPr>
        <xdr:cNvPr id="202" name="円/楕円 201"/>
        <xdr:cNvSpPr/>
      </xdr:nvSpPr>
      <xdr:spPr>
        <a:xfrm>
          <a:off x="1079500" y="133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109715</xdr:rowOff>
    </xdr:from>
    <xdr:ext cx="599010" cy="259045"/>
    <xdr:sp macro="" textlink="">
      <xdr:nvSpPr>
        <xdr:cNvPr id="203" name="テキスト ボックス 202"/>
        <xdr:cNvSpPr txBox="1"/>
      </xdr:nvSpPr>
      <xdr:spPr>
        <a:xfrm>
          <a:off x="830794" y="134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123492</xdr:rowOff>
    </xdr:from>
    <xdr:to>
      <xdr:col>6</xdr:col>
      <xdr:colOff>511175</xdr:colOff>
      <xdr:row>96</xdr:row>
      <xdr:rowOff>135648</xdr:rowOff>
    </xdr:to>
    <xdr:cxnSp macro="">
      <xdr:nvCxnSpPr>
        <xdr:cNvPr id="228" name="直線コネクタ 227"/>
        <xdr:cNvCxnSpPr/>
      </xdr:nvCxnSpPr>
      <xdr:spPr>
        <a:xfrm>
          <a:off x="3797300" y="16582692"/>
          <a:ext cx="8382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123492</xdr:rowOff>
    </xdr:from>
    <xdr:to>
      <xdr:col>5</xdr:col>
      <xdr:colOff>358775</xdr:colOff>
      <xdr:row>96</xdr:row>
      <xdr:rowOff>125464</xdr:rowOff>
    </xdr:to>
    <xdr:cxnSp macro="">
      <xdr:nvCxnSpPr>
        <xdr:cNvPr id="231" name="直線コネクタ 230"/>
        <xdr:cNvCxnSpPr/>
      </xdr:nvCxnSpPr>
      <xdr:spPr>
        <a:xfrm flipV="1">
          <a:off x="2908300" y="16582692"/>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96701</xdr:rowOff>
    </xdr:from>
    <xdr:to>
      <xdr:col>4</xdr:col>
      <xdr:colOff>155575</xdr:colOff>
      <xdr:row>96</xdr:row>
      <xdr:rowOff>125464</xdr:rowOff>
    </xdr:to>
    <xdr:cxnSp macro="">
      <xdr:nvCxnSpPr>
        <xdr:cNvPr id="234" name="直線コネクタ 233"/>
        <xdr:cNvCxnSpPr/>
      </xdr:nvCxnSpPr>
      <xdr:spPr>
        <a:xfrm>
          <a:off x="2019300" y="16555901"/>
          <a:ext cx="889000" cy="2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30138</xdr:rowOff>
    </xdr:from>
    <xdr:to>
      <xdr:col>2</xdr:col>
      <xdr:colOff>638175</xdr:colOff>
      <xdr:row>96</xdr:row>
      <xdr:rowOff>96701</xdr:rowOff>
    </xdr:to>
    <xdr:cxnSp macro="">
      <xdr:nvCxnSpPr>
        <xdr:cNvPr id="237" name="直線コネクタ 236"/>
        <xdr:cNvCxnSpPr/>
      </xdr:nvCxnSpPr>
      <xdr:spPr>
        <a:xfrm>
          <a:off x="1130300" y="16489338"/>
          <a:ext cx="889000" cy="6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84848</xdr:rowOff>
    </xdr:from>
    <xdr:to>
      <xdr:col>6</xdr:col>
      <xdr:colOff>561975</xdr:colOff>
      <xdr:row>97</xdr:row>
      <xdr:rowOff>14998</xdr:rowOff>
    </xdr:to>
    <xdr:sp macro="" textlink="">
      <xdr:nvSpPr>
        <xdr:cNvPr id="247" name="円/楕円 246"/>
        <xdr:cNvSpPr/>
      </xdr:nvSpPr>
      <xdr:spPr>
        <a:xfrm>
          <a:off x="4584700" y="16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72692</xdr:rowOff>
    </xdr:from>
    <xdr:to>
      <xdr:col>5</xdr:col>
      <xdr:colOff>409575</xdr:colOff>
      <xdr:row>97</xdr:row>
      <xdr:rowOff>2842</xdr:rowOff>
    </xdr:to>
    <xdr:sp macro="" textlink="">
      <xdr:nvSpPr>
        <xdr:cNvPr id="249" name="円/楕円 248"/>
        <xdr:cNvSpPr/>
      </xdr:nvSpPr>
      <xdr:spPr>
        <a:xfrm>
          <a:off x="37465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165419</xdr:rowOff>
    </xdr:from>
    <xdr:ext cx="534377" cy="259045"/>
    <xdr:sp macro="" textlink="">
      <xdr:nvSpPr>
        <xdr:cNvPr id="250" name="テキスト ボックス 249"/>
        <xdr:cNvSpPr txBox="1"/>
      </xdr:nvSpPr>
      <xdr:spPr>
        <a:xfrm>
          <a:off x="3530111" y="166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74664</xdr:rowOff>
    </xdr:from>
    <xdr:to>
      <xdr:col>4</xdr:col>
      <xdr:colOff>206375</xdr:colOff>
      <xdr:row>97</xdr:row>
      <xdr:rowOff>4814</xdr:rowOff>
    </xdr:to>
    <xdr:sp macro="" textlink="">
      <xdr:nvSpPr>
        <xdr:cNvPr id="251" name="円/楕円 250"/>
        <xdr:cNvSpPr/>
      </xdr:nvSpPr>
      <xdr:spPr>
        <a:xfrm>
          <a:off x="2857500" y="165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21341</xdr:rowOff>
    </xdr:from>
    <xdr:ext cx="534377" cy="259045"/>
    <xdr:sp macro="" textlink="">
      <xdr:nvSpPr>
        <xdr:cNvPr id="252" name="テキスト ボックス 251"/>
        <xdr:cNvSpPr txBox="1"/>
      </xdr:nvSpPr>
      <xdr:spPr>
        <a:xfrm>
          <a:off x="2641111" y="163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45901</xdr:rowOff>
    </xdr:from>
    <xdr:to>
      <xdr:col>3</xdr:col>
      <xdr:colOff>3175</xdr:colOff>
      <xdr:row>96</xdr:row>
      <xdr:rowOff>147501</xdr:rowOff>
    </xdr:to>
    <xdr:sp macro="" textlink="">
      <xdr:nvSpPr>
        <xdr:cNvPr id="253" name="円/楕円 252"/>
        <xdr:cNvSpPr/>
      </xdr:nvSpPr>
      <xdr:spPr>
        <a:xfrm>
          <a:off x="1968500" y="165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164028</xdr:rowOff>
    </xdr:from>
    <xdr:ext cx="534377" cy="259045"/>
    <xdr:sp macro="" textlink="">
      <xdr:nvSpPr>
        <xdr:cNvPr id="254" name="テキスト ボックス 253"/>
        <xdr:cNvSpPr txBox="1"/>
      </xdr:nvSpPr>
      <xdr:spPr>
        <a:xfrm>
          <a:off x="1752111" y="162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150788</xdr:rowOff>
    </xdr:from>
    <xdr:to>
      <xdr:col>1</xdr:col>
      <xdr:colOff>485775</xdr:colOff>
      <xdr:row>96</xdr:row>
      <xdr:rowOff>80938</xdr:rowOff>
    </xdr:to>
    <xdr:sp macro="" textlink="">
      <xdr:nvSpPr>
        <xdr:cNvPr id="255" name="円/楕円 254"/>
        <xdr:cNvSpPr/>
      </xdr:nvSpPr>
      <xdr:spPr>
        <a:xfrm>
          <a:off x="10795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97465</xdr:rowOff>
    </xdr:from>
    <xdr:ext cx="534377" cy="259045"/>
    <xdr:sp macro="" textlink="">
      <xdr:nvSpPr>
        <xdr:cNvPr id="256" name="テキスト ボックス 255"/>
        <xdr:cNvSpPr txBox="1"/>
      </xdr:nvSpPr>
      <xdr:spPr>
        <a:xfrm>
          <a:off x="863111" y="162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42799</xdr:rowOff>
    </xdr:from>
    <xdr:to>
      <xdr:col>15</xdr:col>
      <xdr:colOff>180975</xdr:colOff>
      <xdr:row>39</xdr:row>
      <xdr:rowOff>42799</xdr:rowOff>
    </xdr:to>
    <xdr:cxnSp macro="">
      <xdr:nvCxnSpPr>
        <xdr:cNvPr id="285" name="直線コネクタ 284"/>
        <xdr:cNvCxnSpPr/>
      </xdr:nvCxnSpPr>
      <xdr:spPr>
        <a:xfrm>
          <a:off x="9639300" y="67293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42672</xdr:rowOff>
    </xdr:from>
    <xdr:to>
      <xdr:col>14</xdr:col>
      <xdr:colOff>28575</xdr:colOff>
      <xdr:row>39</xdr:row>
      <xdr:rowOff>42799</xdr:rowOff>
    </xdr:to>
    <xdr:cxnSp macro="">
      <xdr:nvCxnSpPr>
        <xdr:cNvPr id="288" name="直線コネクタ 287"/>
        <xdr:cNvCxnSpPr/>
      </xdr:nvCxnSpPr>
      <xdr:spPr>
        <a:xfrm>
          <a:off x="8750300" y="67292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42672</xdr:rowOff>
    </xdr:from>
    <xdr:to>
      <xdr:col>12</xdr:col>
      <xdr:colOff>511175</xdr:colOff>
      <xdr:row>39</xdr:row>
      <xdr:rowOff>42799</xdr:rowOff>
    </xdr:to>
    <xdr:cxnSp macro="">
      <xdr:nvCxnSpPr>
        <xdr:cNvPr id="291" name="直線コネクタ 290"/>
        <xdr:cNvCxnSpPr/>
      </xdr:nvCxnSpPr>
      <xdr:spPr>
        <a:xfrm flipV="1">
          <a:off x="7861300" y="67292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42672</xdr:rowOff>
    </xdr:from>
    <xdr:to>
      <xdr:col>11</xdr:col>
      <xdr:colOff>307975</xdr:colOff>
      <xdr:row>39</xdr:row>
      <xdr:rowOff>42799</xdr:rowOff>
    </xdr:to>
    <xdr:cxnSp macro="">
      <xdr:nvCxnSpPr>
        <xdr:cNvPr id="294" name="直線コネクタ 293"/>
        <xdr:cNvCxnSpPr/>
      </xdr:nvCxnSpPr>
      <xdr:spPr>
        <a:xfrm>
          <a:off x="6972300" y="67292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163449</xdr:rowOff>
    </xdr:from>
    <xdr:to>
      <xdr:col>15</xdr:col>
      <xdr:colOff>231775</xdr:colOff>
      <xdr:row>39</xdr:row>
      <xdr:rowOff>93599</xdr:rowOff>
    </xdr:to>
    <xdr:sp macro="" textlink="">
      <xdr:nvSpPr>
        <xdr:cNvPr id="304" name="円/楕円 303"/>
        <xdr:cNvSpPr/>
      </xdr:nvSpPr>
      <xdr:spPr>
        <a:xfrm>
          <a:off x="104267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78376</xdr:rowOff>
    </xdr:from>
    <xdr:ext cx="313932" cy="259045"/>
    <xdr:sp macro="" textlink="">
      <xdr:nvSpPr>
        <xdr:cNvPr id="305" name="労働費該当値テキスト"/>
        <xdr:cNvSpPr txBox="1"/>
      </xdr:nvSpPr>
      <xdr:spPr>
        <a:xfrm>
          <a:off x="10528300" y="6593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163449</xdr:rowOff>
    </xdr:from>
    <xdr:to>
      <xdr:col>14</xdr:col>
      <xdr:colOff>79375</xdr:colOff>
      <xdr:row>39</xdr:row>
      <xdr:rowOff>93599</xdr:rowOff>
    </xdr:to>
    <xdr:sp macro="" textlink="">
      <xdr:nvSpPr>
        <xdr:cNvPr id="306" name="円/楕円 305"/>
        <xdr:cNvSpPr/>
      </xdr:nvSpPr>
      <xdr:spPr>
        <a:xfrm>
          <a:off x="9588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84726</xdr:rowOff>
    </xdr:from>
    <xdr:ext cx="313932" cy="259045"/>
    <xdr:sp macro="" textlink="">
      <xdr:nvSpPr>
        <xdr:cNvPr id="307" name="テキスト ボックス 306"/>
        <xdr:cNvSpPr txBox="1"/>
      </xdr:nvSpPr>
      <xdr:spPr>
        <a:xfrm>
          <a:off x="9482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163322</xdr:rowOff>
    </xdr:from>
    <xdr:to>
      <xdr:col>12</xdr:col>
      <xdr:colOff>561975</xdr:colOff>
      <xdr:row>39</xdr:row>
      <xdr:rowOff>93472</xdr:rowOff>
    </xdr:to>
    <xdr:sp macro="" textlink="">
      <xdr:nvSpPr>
        <xdr:cNvPr id="308" name="円/楕円 307"/>
        <xdr:cNvSpPr/>
      </xdr:nvSpPr>
      <xdr:spPr>
        <a:xfrm>
          <a:off x="8699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84599</xdr:rowOff>
    </xdr:from>
    <xdr:ext cx="313932" cy="259045"/>
    <xdr:sp macro="" textlink="">
      <xdr:nvSpPr>
        <xdr:cNvPr id="309" name="テキスト ボックス 308"/>
        <xdr:cNvSpPr txBox="1"/>
      </xdr:nvSpPr>
      <xdr:spPr>
        <a:xfrm>
          <a:off x="8593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163449</xdr:rowOff>
    </xdr:from>
    <xdr:to>
      <xdr:col>11</xdr:col>
      <xdr:colOff>358775</xdr:colOff>
      <xdr:row>39</xdr:row>
      <xdr:rowOff>93599</xdr:rowOff>
    </xdr:to>
    <xdr:sp macro="" textlink="">
      <xdr:nvSpPr>
        <xdr:cNvPr id="310" name="円/楕円 309"/>
        <xdr:cNvSpPr/>
      </xdr:nvSpPr>
      <xdr:spPr>
        <a:xfrm>
          <a:off x="7810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84726</xdr:rowOff>
    </xdr:from>
    <xdr:ext cx="313932" cy="259045"/>
    <xdr:sp macro="" textlink="">
      <xdr:nvSpPr>
        <xdr:cNvPr id="311" name="テキスト ボックス 310"/>
        <xdr:cNvSpPr txBox="1"/>
      </xdr:nvSpPr>
      <xdr:spPr>
        <a:xfrm>
          <a:off x="7704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163322</xdr:rowOff>
    </xdr:from>
    <xdr:to>
      <xdr:col>10</xdr:col>
      <xdr:colOff>155575</xdr:colOff>
      <xdr:row>39</xdr:row>
      <xdr:rowOff>93472</xdr:rowOff>
    </xdr:to>
    <xdr:sp macro="" textlink="">
      <xdr:nvSpPr>
        <xdr:cNvPr id="312" name="円/楕円 311"/>
        <xdr:cNvSpPr/>
      </xdr:nvSpPr>
      <xdr:spPr>
        <a:xfrm>
          <a:off x="6921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84599</xdr:rowOff>
    </xdr:from>
    <xdr:ext cx="313932" cy="259045"/>
    <xdr:sp macro="" textlink="">
      <xdr:nvSpPr>
        <xdr:cNvPr id="313" name="テキスト ボックス 312"/>
        <xdr:cNvSpPr txBox="1"/>
      </xdr:nvSpPr>
      <xdr:spPr>
        <a:xfrm>
          <a:off x="68153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31741</xdr:rowOff>
    </xdr:from>
    <xdr:to>
      <xdr:col>15</xdr:col>
      <xdr:colOff>180975</xdr:colOff>
      <xdr:row>58</xdr:row>
      <xdr:rowOff>34475</xdr:rowOff>
    </xdr:to>
    <xdr:cxnSp macro="">
      <xdr:nvCxnSpPr>
        <xdr:cNvPr id="340" name="直線コネクタ 339"/>
        <xdr:cNvCxnSpPr/>
      </xdr:nvCxnSpPr>
      <xdr:spPr>
        <a:xfrm>
          <a:off x="9639300" y="9975841"/>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31741</xdr:rowOff>
    </xdr:from>
    <xdr:to>
      <xdr:col>14</xdr:col>
      <xdr:colOff>28575</xdr:colOff>
      <xdr:row>58</xdr:row>
      <xdr:rowOff>41361</xdr:rowOff>
    </xdr:to>
    <xdr:cxnSp macro="">
      <xdr:nvCxnSpPr>
        <xdr:cNvPr id="343" name="直線コネクタ 342"/>
        <xdr:cNvCxnSpPr/>
      </xdr:nvCxnSpPr>
      <xdr:spPr>
        <a:xfrm flipV="1">
          <a:off x="8750300" y="9975841"/>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33456</xdr:rowOff>
    </xdr:from>
    <xdr:to>
      <xdr:col>12</xdr:col>
      <xdr:colOff>511175</xdr:colOff>
      <xdr:row>58</xdr:row>
      <xdr:rowOff>41361</xdr:rowOff>
    </xdr:to>
    <xdr:cxnSp macro="">
      <xdr:nvCxnSpPr>
        <xdr:cNvPr id="346" name="直線コネクタ 345"/>
        <xdr:cNvCxnSpPr/>
      </xdr:nvCxnSpPr>
      <xdr:spPr>
        <a:xfrm>
          <a:off x="7861300" y="997755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22945</xdr:rowOff>
    </xdr:from>
    <xdr:to>
      <xdr:col>11</xdr:col>
      <xdr:colOff>307975</xdr:colOff>
      <xdr:row>58</xdr:row>
      <xdr:rowOff>33456</xdr:rowOff>
    </xdr:to>
    <xdr:cxnSp macro="">
      <xdr:nvCxnSpPr>
        <xdr:cNvPr id="349" name="直線コネクタ 348"/>
        <xdr:cNvCxnSpPr/>
      </xdr:nvCxnSpPr>
      <xdr:spPr>
        <a:xfrm>
          <a:off x="6972300" y="996704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155125</xdr:rowOff>
    </xdr:from>
    <xdr:to>
      <xdr:col>15</xdr:col>
      <xdr:colOff>231775</xdr:colOff>
      <xdr:row>58</xdr:row>
      <xdr:rowOff>85275</xdr:rowOff>
    </xdr:to>
    <xdr:sp macro="" textlink="">
      <xdr:nvSpPr>
        <xdr:cNvPr id="359" name="円/楕円 358"/>
        <xdr:cNvSpPr/>
      </xdr:nvSpPr>
      <xdr:spPr>
        <a:xfrm>
          <a:off x="10426700" y="99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70052</xdr:rowOff>
    </xdr:from>
    <xdr:ext cx="534377" cy="259045"/>
    <xdr:sp macro="" textlink="">
      <xdr:nvSpPr>
        <xdr:cNvPr id="360" name="農林水産業費該当値テキスト"/>
        <xdr:cNvSpPr txBox="1"/>
      </xdr:nvSpPr>
      <xdr:spPr>
        <a:xfrm>
          <a:off x="10528300" y="98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152391</xdr:rowOff>
    </xdr:from>
    <xdr:to>
      <xdr:col>14</xdr:col>
      <xdr:colOff>79375</xdr:colOff>
      <xdr:row>58</xdr:row>
      <xdr:rowOff>82541</xdr:rowOff>
    </xdr:to>
    <xdr:sp macro="" textlink="">
      <xdr:nvSpPr>
        <xdr:cNvPr id="361" name="円/楕円 360"/>
        <xdr:cNvSpPr/>
      </xdr:nvSpPr>
      <xdr:spPr>
        <a:xfrm>
          <a:off x="9588500" y="99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73668</xdr:rowOff>
    </xdr:from>
    <xdr:ext cx="534377" cy="259045"/>
    <xdr:sp macro="" textlink="">
      <xdr:nvSpPr>
        <xdr:cNvPr id="362" name="テキスト ボックス 361"/>
        <xdr:cNvSpPr txBox="1"/>
      </xdr:nvSpPr>
      <xdr:spPr>
        <a:xfrm>
          <a:off x="9372111" y="100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162011</xdr:rowOff>
    </xdr:from>
    <xdr:to>
      <xdr:col>12</xdr:col>
      <xdr:colOff>561975</xdr:colOff>
      <xdr:row>58</xdr:row>
      <xdr:rowOff>92161</xdr:rowOff>
    </xdr:to>
    <xdr:sp macro="" textlink="">
      <xdr:nvSpPr>
        <xdr:cNvPr id="363" name="円/楕円 362"/>
        <xdr:cNvSpPr/>
      </xdr:nvSpPr>
      <xdr:spPr>
        <a:xfrm>
          <a:off x="8699500" y="99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83288</xdr:rowOff>
    </xdr:from>
    <xdr:ext cx="534377" cy="259045"/>
    <xdr:sp macro="" textlink="">
      <xdr:nvSpPr>
        <xdr:cNvPr id="364" name="テキスト ボックス 363"/>
        <xdr:cNvSpPr txBox="1"/>
      </xdr:nvSpPr>
      <xdr:spPr>
        <a:xfrm>
          <a:off x="8483111" y="100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154106</xdr:rowOff>
    </xdr:from>
    <xdr:to>
      <xdr:col>11</xdr:col>
      <xdr:colOff>358775</xdr:colOff>
      <xdr:row>58</xdr:row>
      <xdr:rowOff>84256</xdr:rowOff>
    </xdr:to>
    <xdr:sp macro="" textlink="">
      <xdr:nvSpPr>
        <xdr:cNvPr id="365" name="円/楕円 364"/>
        <xdr:cNvSpPr/>
      </xdr:nvSpPr>
      <xdr:spPr>
        <a:xfrm>
          <a:off x="7810500" y="99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75383</xdr:rowOff>
    </xdr:from>
    <xdr:ext cx="534377" cy="259045"/>
    <xdr:sp macro="" textlink="">
      <xdr:nvSpPr>
        <xdr:cNvPr id="366" name="テキスト ボックス 365"/>
        <xdr:cNvSpPr txBox="1"/>
      </xdr:nvSpPr>
      <xdr:spPr>
        <a:xfrm>
          <a:off x="7594111" y="100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143595</xdr:rowOff>
    </xdr:from>
    <xdr:to>
      <xdr:col>10</xdr:col>
      <xdr:colOff>155575</xdr:colOff>
      <xdr:row>58</xdr:row>
      <xdr:rowOff>73745</xdr:rowOff>
    </xdr:to>
    <xdr:sp macro="" textlink="">
      <xdr:nvSpPr>
        <xdr:cNvPr id="367" name="円/楕円 366"/>
        <xdr:cNvSpPr/>
      </xdr:nvSpPr>
      <xdr:spPr>
        <a:xfrm>
          <a:off x="6921500" y="99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64872</xdr:rowOff>
    </xdr:from>
    <xdr:ext cx="534377" cy="259045"/>
    <xdr:sp macro="" textlink="">
      <xdr:nvSpPr>
        <xdr:cNvPr id="368" name="テキスト ボックス 367"/>
        <xdr:cNvSpPr txBox="1"/>
      </xdr:nvSpPr>
      <xdr:spPr>
        <a:xfrm>
          <a:off x="6705111" y="1000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9032</xdr:rowOff>
    </xdr:from>
    <xdr:to>
      <xdr:col>15</xdr:col>
      <xdr:colOff>180975</xdr:colOff>
      <xdr:row>78</xdr:row>
      <xdr:rowOff>16430</xdr:rowOff>
    </xdr:to>
    <xdr:cxnSp macro="">
      <xdr:nvCxnSpPr>
        <xdr:cNvPr id="395" name="直線コネクタ 394"/>
        <xdr:cNvCxnSpPr/>
      </xdr:nvCxnSpPr>
      <xdr:spPr>
        <a:xfrm>
          <a:off x="9639300" y="13382132"/>
          <a:ext cx="8382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9032</xdr:rowOff>
    </xdr:from>
    <xdr:to>
      <xdr:col>14</xdr:col>
      <xdr:colOff>28575</xdr:colOff>
      <xdr:row>78</xdr:row>
      <xdr:rowOff>16960</xdr:rowOff>
    </xdr:to>
    <xdr:cxnSp macro="">
      <xdr:nvCxnSpPr>
        <xdr:cNvPr id="398" name="直線コネクタ 397"/>
        <xdr:cNvCxnSpPr/>
      </xdr:nvCxnSpPr>
      <xdr:spPr>
        <a:xfrm flipV="1">
          <a:off x="8750300" y="13382132"/>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9489</xdr:rowOff>
    </xdr:from>
    <xdr:to>
      <xdr:col>12</xdr:col>
      <xdr:colOff>511175</xdr:colOff>
      <xdr:row>78</xdr:row>
      <xdr:rowOff>16960</xdr:rowOff>
    </xdr:to>
    <xdr:cxnSp macro="">
      <xdr:nvCxnSpPr>
        <xdr:cNvPr id="401" name="直線コネクタ 400"/>
        <xdr:cNvCxnSpPr/>
      </xdr:nvCxnSpPr>
      <xdr:spPr>
        <a:xfrm>
          <a:off x="7861300" y="13382589"/>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9489</xdr:rowOff>
    </xdr:from>
    <xdr:to>
      <xdr:col>11</xdr:col>
      <xdr:colOff>307975</xdr:colOff>
      <xdr:row>78</xdr:row>
      <xdr:rowOff>12241</xdr:rowOff>
    </xdr:to>
    <xdr:cxnSp macro="">
      <xdr:nvCxnSpPr>
        <xdr:cNvPr id="404" name="直線コネクタ 403"/>
        <xdr:cNvCxnSpPr/>
      </xdr:nvCxnSpPr>
      <xdr:spPr>
        <a:xfrm flipV="1">
          <a:off x="6972300" y="13382589"/>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137080</xdr:rowOff>
    </xdr:from>
    <xdr:to>
      <xdr:col>15</xdr:col>
      <xdr:colOff>231775</xdr:colOff>
      <xdr:row>78</xdr:row>
      <xdr:rowOff>67230</xdr:rowOff>
    </xdr:to>
    <xdr:sp macro="" textlink="">
      <xdr:nvSpPr>
        <xdr:cNvPr id="414" name="円/楕円 413"/>
        <xdr:cNvSpPr/>
      </xdr:nvSpPr>
      <xdr:spPr>
        <a:xfrm>
          <a:off x="10426700" y="133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58412</xdr:rowOff>
    </xdr:from>
    <xdr:ext cx="534377" cy="259045"/>
    <xdr:sp macro="" textlink="">
      <xdr:nvSpPr>
        <xdr:cNvPr id="415" name="商工費該当値テキスト"/>
        <xdr:cNvSpPr txBox="1"/>
      </xdr:nvSpPr>
      <xdr:spPr>
        <a:xfrm>
          <a:off x="10528300" y="132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129682</xdr:rowOff>
    </xdr:from>
    <xdr:to>
      <xdr:col>14</xdr:col>
      <xdr:colOff>79375</xdr:colOff>
      <xdr:row>78</xdr:row>
      <xdr:rowOff>59832</xdr:rowOff>
    </xdr:to>
    <xdr:sp macro="" textlink="">
      <xdr:nvSpPr>
        <xdr:cNvPr id="416" name="円/楕円 415"/>
        <xdr:cNvSpPr/>
      </xdr:nvSpPr>
      <xdr:spPr>
        <a:xfrm>
          <a:off x="9588500" y="133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76359</xdr:rowOff>
    </xdr:from>
    <xdr:ext cx="534377" cy="259045"/>
    <xdr:sp macro="" textlink="">
      <xdr:nvSpPr>
        <xdr:cNvPr id="417" name="テキスト ボックス 416"/>
        <xdr:cNvSpPr txBox="1"/>
      </xdr:nvSpPr>
      <xdr:spPr>
        <a:xfrm>
          <a:off x="9372111" y="131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137610</xdr:rowOff>
    </xdr:from>
    <xdr:to>
      <xdr:col>12</xdr:col>
      <xdr:colOff>561975</xdr:colOff>
      <xdr:row>78</xdr:row>
      <xdr:rowOff>67760</xdr:rowOff>
    </xdr:to>
    <xdr:sp macro="" textlink="">
      <xdr:nvSpPr>
        <xdr:cNvPr id="418" name="円/楕円 417"/>
        <xdr:cNvSpPr/>
      </xdr:nvSpPr>
      <xdr:spPr>
        <a:xfrm>
          <a:off x="8699500" y="133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84287</xdr:rowOff>
    </xdr:from>
    <xdr:ext cx="534377" cy="259045"/>
    <xdr:sp macro="" textlink="">
      <xdr:nvSpPr>
        <xdr:cNvPr id="419" name="テキスト ボックス 418"/>
        <xdr:cNvSpPr txBox="1"/>
      </xdr:nvSpPr>
      <xdr:spPr>
        <a:xfrm>
          <a:off x="8483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130139</xdr:rowOff>
    </xdr:from>
    <xdr:to>
      <xdr:col>11</xdr:col>
      <xdr:colOff>358775</xdr:colOff>
      <xdr:row>78</xdr:row>
      <xdr:rowOff>60289</xdr:rowOff>
    </xdr:to>
    <xdr:sp macro="" textlink="">
      <xdr:nvSpPr>
        <xdr:cNvPr id="420" name="円/楕円 419"/>
        <xdr:cNvSpPr/>
      </xdr:nvSpPr>
      <xdr:spPr>
        <a:xfrm>
          <a:off x="7810500" y="133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76816</xdr:rowOff>
    </xdr:from>
    <xdr:ext cx="534377" cy="259045"/>
    <xdr:sp macro="" textlink="">
      <xdr:nvSpPr>
        <xdr:cNvPr id="421" name="テキスト ボックス 420"/>
        <xdr:cNvSpPr txBox="1"/>
      </xdr:nvSpPr>
      <xdr:spPr>
        <a:xfrm>
          <a:off x="7594111" y="131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132891</xdr:rowOff>
    </xdr:from>
    <xdr:to>
      <xdr:col>10</xdr:col>
      <xdr:colOff>155575</xdr:colOff>
      <xdr:row>78</xdr:row>
      <xdr:rowOff>63041</xdr:rowOff>
    </xdr:to>
    <xdr:sp macro="" textlink="">
      <xdr:nvSpPr>
        <xdr:cNvPr id="422" name="円/楕円 421"/>
        <xdr:cNvSpPr/>
      </xdr:nvSpPr>
      <xdr:spPr>
        <a:xfrm>
          <a:off x="6921500" y="133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79568</xdr:rowOff>
    </xdr:from>
    <xdr:ext cx="534377" cy="259045"/>
    <xdr:sp macro="" textlink="">
      <xdr:nvSpPr>
        <xdr:cNvPr id="423" name="テキスト ボックス 422"/>
        <xdr:cNvSpPr txBox="1"/>
      </xdr:nvSpPr>
      <xdr:spPr>
        <a:xfrm>
          <a:off x="6705111" y="131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121548</xdr:rowOff>
    </xdr:from>
    <xdr:to>
      <xdr:col>15</xdr:col>
      <xdr:colOff>180975</xdr:colOff>
      <xdr:row>98</xdr:row>
      <xdr:rowOff>125550</xdr:rowOff>
    </xdr:to>
    <xdr:cxnSp macro="">
      <xdr:nvCxnSpPr>
        <xdr:cNvPr id="452" name="直線コネクタ 451"/>
        <xdr:cNvCxnSpPr/>
      </xdr:nvCxnSpPr>
      <xdr:spPr>
        <a:xfrm>
          <a:off x="9639300" y="16923648"/>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121548</xdr:rowOff>
    </xdr:from>
    <xdr:to>
      <xdr:col>14</xdr:col>
      <xdr:colOff>28575</xdr:colOff>
      <xdr:row>98</xdr:row>
      <xdr:rowOff>130691</xdr:rowOff>
    </xdr:to>
    <xdr:cxnSp macro="">
      <xdr:nvCxnSpPr>
        <xdr:cNvPr id="455" name="直線コネクタ 454"/>
        <xdr:cNvCxnSpPr/>
      </xdr:nvCxnSpPr>
      <xdr:spPr>
        <a:xfrm flipV="1">
          <a:off x="8750300" y="1692364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97504</xdr:rowOff>
    </xdr:from>
    <xdr:to>
      <xdr:col>12</xdr:col>
      <xdr:colOff>511175</xdr:colOff>
      <xdr:row>98</xdr:row>
      <xdr:rowOff>130691</xdr:rowOff>
    </xdr:to>
    <xdr:cxnSp macro="">
      <xdr:nvCxnSpPr>
        <xdr:cNvPr id="458" name="直線コネクタ 457"/>
        <xdr:cNvCxnSpPr/>
      </xdr:nvCxnSpPr>
      <xdr:spPr>
        <a:xfrm>
          <a:off x="7861300" y="16899604"/>
          <a:ext cx="889000" cy="3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97504</xdr:rowOff>
    </xdr:from>
    <xdr:to>
      <xdr:col>11</xdr:col>
      <xdr:colOff>307975</xdr:colOff>
      <xdr:row>98</xdr:row>
      <xdr:rowOff>106014</xdr:rowOff>
    </xdr:to>
    <xdr:cxnSp macro="">
      <xdr:nvCxnSpPr>
        <xdr:cNvPr id="461" name="直線コネクタ 460"/>
        <xdr:cNvCxnSpPr/>
      </xdr:nvCxnSpPr>
      <xdr:spPr>
        <a:xfrm flipV="1">
          <a:off x="6972300" y="16899604"/>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15902</xdr:rowOff>
    </xdr:from>
    <xdr:ext cx="534377" cy="259045"/>
    <xdr:sp macro="" textlink="">
      <xdr:nvSpPr>
        <xdr:cNvPr id="465" name="テキスト ボックス 464"/>
        <xdr:cNvSpPr txBox="1"/>
      </xdr:nvSpPr>
      <xdr:spPr>
        <a:xfrm>
          <a:off x="6705111" y="16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74750</xdr:rowOff>
    </xdr:from>
    <xdr:to>
      <xdr:col>15</xdr:col>
      <xdr:colOff>231775</xdr:colOff>
      <xdr:row>99</xdr:row>
      <xdr:rowOff>4900</xdr:rowOff>
    </xdr:to>
    <xdr:sp macro="" textlink="">
      <xdr:nvSpPr>
        <xdr:cNvPr id="471" name="円/楕円 470"/>
        <xdr:cNvSpPr/>
      </xdr:nvSpPr>
      <xdr:spPr>
        <a:xfrm>
          <a:off x="10426700" y="168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70748</xdr:rowOff>
    </xdr:from>
    <xdr:to>
      <xdr:col>14</xdr:col>
      <xdr:colOff>79375</xdr:colOff>
      <xdr:row>99</xdr:row>
      <xdr:rowOff>898</xdr:rowOff>
    </xdr:to>
    <xdr:sp macro="" textlink="">
      <xdr:nvSpPr>
        <xdr:cNvPr id="473" name="円/楕円 472"/>
        <xdr:cNvSpPr/>
      </xdr:nvSpPr>
      <xdr:spPr>
        <a:xfrm>
          <a:off x="9588500" y="16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163475</xdr:rowOff>
    </xdr:from>
    <xdr:ext cx="534377" cy="259045"/>
    <xdr:sp macro="" textlink="">
      <xdr:nvSpPr>
        <xdr:cNvPr id="474" name="テキスト ボックス 473"/>
        <xdr:cNvSpPr txBox="1"/>
      </xdr:nvSpPr>
      <xdr:spPr>
        <a:xfrm>
          <a:off x="9372111" y="1696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79891</xdr:rowOff>
    </xdr:from>
    <xdr:to>
      <xdr:col>12</xdr:col>
      <xdr:colOff>561975</xdr:colOff>
      <xdr:row>99</xdr:row>
      <xdr:rowOff>10041</xdr:rowOff>
    </xdr:to>
    <xdr:sp macro="" textlink="">
      <xdr:nvSpPr>
        <xdr:cNvPr id="475" name="円/楕円 474"/>
        <xdr:cNvSpPr/>
      </xdr:nvSpPr>
      <xdr:spPr>
        <a:xfrm>
          <a:off x="8699500" y="168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26568</xdr:rowOff>
    </xdr:from>
    <xdr:ext cx="534377" cy="259045"/>
    <xdr:sp macro="" textlink="">
      <xdr:nvSpPr>
        <xdr:cNvPr id="476" name="テキスト ボックス 475"/>
        <xdr:cNvSpPr txBox="1"/>
      </xdr:nvSpPr>
      <xdr:spPr>
        <a:xfrm>
          <a:off x="8483111" y="166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46704</xdr:rowOff>
    </xdr:from>
    <xdr:to>
      <xdr:col>11</xdr:col>
      <xdr:colOff>358775</xdr:colOff>
      <xdr:row>98</xdr:row>
      <xdr:rowOff>148304</xdr:rowOff>
    </xdr:to>
    <xdr:sp macro="" textlink="">
      <xdr:nvSpPr>
        <xdr:cNvPr id="477" name="円/楕円 476"/>
        <xdr:cNvSpPr/>
      </xdr:nvSpPr>
      <xdr:spPr>
        <a:xfrm>
          <a:off x="7810500" y="168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164831</xdr:rowOff>
    </xdr:from>
    <xdr:ext cx="534377" cy="259045"/>
    <xdr:sp macro="" textlink="">
      <xdr:nvSpPr>
        <xdr:cNvPr id="478" name="テキスト ボックス 477"/>
        <xdr:cNvSpPr txBox="1"/>
      </xdr:nvSpPr>
      <xdr:spPr>
        <a:xfrm>
          <a:off x="7594111" y="166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55214</xdr:rowOff>
    </xdr:from>
    <xdr:to>
      <xdr:col>10</xdr:col>
      <xdr:colOff>155575</xdr:colOff>
      <xdr:row>98</xdr:row>
      <xdr:rowOff>156814</xdr:rowOff>
    </xdr:to>
    <xdr:sp macro="" textlink="">
      <xdr:nvSpPr>
        <xdr:cNvPr id="479" name="円/楕円 478"/>
        <xdr:cNvSpPr/>
      </xdr:nvSpPr>
      <xdr:spPr>
        <a:xfrm>
          <a:off x="6921500" y="168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1891</xdr:rowOff>
    </xdr:from>
    <xdr:ext cx="534377" cy="259045"/>
    <xdr:sp macro="" textlink="">
      <xdr:nvSpPr>
        <xdr:cNvPr id="480" name="テキスト ボックス 479"/>
        <xdr:cNvSpPr txBox="1"/>
      </xdr:nvSpPr>
      <xdr:spPr>
        <a:xfrm>
          <a:off x="6705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114402</xdr:rowOff>
    </xdr:from>
    <xdr:to>
      <xdr:col>23</xdr:col>
      <xdr:colOff>517525</xdr:colOff>
      <xdr:row>37</xdr:row>
      <xdr:rowOff>128765</xdr:rowOff>
    </xdr:to>
    <xdr:cxnSp macro="">
      <xdr:nvCxnSpPr>
        <xdr:cNvPr id="509" name="直線コネクタ 508"/>
        <xdr:cNvCxnSpPr/>
      </xdr:nvCxnSpPr>
      <xdr:spPr>
        <a:xfrm>
          <a:off x="15481300" y="6458052"/>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114402</xdr:rowOff>
    </xdr:from>
    <xdr:to>
      <xdr:col>22</xdr:col>
      <xdr:colOff>365125</xdr:colOff>
      <xdr:row>37</xdr:row>
      <xdr:rowOff>118173</xdr:rowOff>
    </xdr:to>
    <xdr:cxnSp macro="">
      <xdr:nvCxnSpPr>
        <xdr:cNvPr id="512" name="直線コネクタ 511"/>
        <xdr:cNvCxnSpPr/>
      </xdr:nvCxnSpPr>
      <xdr:spPr>
        <a:xfrm flipV="1">
          <a:off x="14592300" y="6458052"/>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118173</xdr:rowOff>
    </xdr:from>
    <xdr:to>
      <xdr:col>21</xdr:col>
      <xdr:colOff>161925</xdr:colOff>
      <xdr:row>37</xdr:row>
      <xdr:rowOff>124485</xdr:rowOff>
    </xdr:to>
    <xdr:cxnSp macro="">
      <xdr:nvCxnSpPr>
        <xdr:cNvPr id="515" name="直線コネクタ 514"/>
        <xdr:cNvCxnSpPr/>
      </xdr:nvCxnSpPr>
      <xdr:spPr>
        <a:xfrm flipV="1">
          <a:off x="13703300" y="6461823"/>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124485</xdr:rowOff>
    </xdr:from>
    <xdr:to>
      <xdr:col>19</xdr:col>
      <xdr:colOff>644525</xdr:colOff>
      <xdr:row>37</xdr:row>
      <xdr:rowOff>124625</xdr:rowOff>
    </xdr:to>
    <xdr:cxnSp macro="">
      <xdr:nvCxnSpPr>
        <xdr:cNvPr id="518" name="直線コネクタ 517"/>
        <xdr:cNvCxnSpPr/>
      </xdr:nvCxnSpPr>
      <xdr:spPr>
        <a:xfrm flipV="1">
          <a:off x="12814300" y="6468135"/>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77965</xdr:rowOff>
    </xdr:from>
    <xdr:to>
      <xdr:col>23</xdr:col>
      <xdr:colOff>568325</xdr:colOff>
      <xdr:row>38</xdr:row>
      <xdr:rowOff>8116</xdr:rowOff>
    </xdr:to>
    <xdr:sp macro="" textlink="">
      <xdr:nvSpPr>
        <xdr:cNvPr id="528" name="円/楕円 527"/>
        <xdr:cNvSpPr/>
      </xdr:nvSpPr>
      <xdr:spPr>
        <a:xfrm>
          <a:off x="16268700" y="642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5147</xdr:rowOff>
    </xdr:from>
    <xdr:ext cx="534377" cy="259045"/>
    <xdr:sp macro="" textlink="">
      <xdr:nvSpPr>
        <xdr:cNvPr id="529" name="消防費該当値テキスト"/>
        <xdr:cNvSpPr txBox="1"/>
      </xdr:nvSpPr>
      <xdr:spPr>
        <a:xfrm>
          <a:off x="16370300" y="63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63602</xdr:rowOff>
    </xdr:from>
    <xdr:to>
      <xdr:col>22</xdr:col>
      <xdr:colOff>415925</xdr:colOff>
      <xdr:row>37</xdr:row>
      <xdr:rowOff>165202</xdr:rowOff>
    </xdr:to>
    <xdr:sp macro="" textlink="">
      <xdr:nvSpPr>
        <xdr:cNvPr id="530" name="円/楕円 529"/>
        <xdr:cNvSpPr/>
      </xdr:nvSpPr>
      <xdr:spPr>
        <a:xfrm>
          <a:off x="15430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156329</xdr:rowOff>
    </xdr:from>
    <xdr:ext cx="534377" cy="259045"/>
    <xdr:sp macro="" textlink="">
      <xdr:nvSpPr>
        <xdr:cNvPr id="531" name="テキスト ボックス 530"/>
        <xdr:cNvSpPr txBox="1"/>
      </xdr:nvSpPr>
      <xdr:spPr>
        <a:xfrm>
          <a:off x="15214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67373</xdr:rowOff>
    </xdr:from>
    <xdr:to>
      <xdr:col>21</xdr:col>
      <xdr:colOff>212725</xdr:colOff>
      <xdr:row>37</xdr:row>
      <xdr:rowOff>168973</xdr:rowOff>
    </xdr:to>
    <xdr:sp macro="" textlink="">
      <xdr:nvSpPr>
        <xdr:cNvPr id="532" name="円/楕円 531"/>
        <xdr:cNvSpPr/>
      </xdr:nvSpPr>
      <xdr:spPr>
        <a:xfrm>
          <a:off x="14541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160100</xdr:rowOff>
    </xdr:from>
    <xdr:ext cx="534377" cy="259045"/>
    <xdr:sp macro="" textlink="">
      <xdr:nvSpPr>
        <xdr:cNvPr id="533" name="テキスト ボックス 532"/>
        <xdr:cNvSpPr txBox="1"/>
      </xdr:nvSpPr>
      <xdr:spPr>
        <a:xfrm>
          <a:off x="14325111" y="65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73685</xdr:rowOff>
    </xdr:from>
    <xdr:to>
      <xdr:col>20</xdr:col>
      <xdr:colOff>9525</xdr:colOff>
      <xdr:row>38</xdr:row>
      <xdr:rowOff>3835</xdr:rowOff>
    </xdr:to>
    <xdr:sp macro="" textlink="">
      <xdr:nvSpPr>
        <xdr:cNvPr id="534" name="円/楕円 533"/>
        <xdr:cNvSpPr/>
      </xdr:nvSpPr>
      <xdr:spPr>
        <a:xfrm>
          <a:off x="13652500" y="64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166412</xdr:rowOff>
    </xdr:from>
    <xdr:ext cx="534377" cy="259045"/>
    <xdr:sp macro="" textlink="">
      <xdr:nvSpPr>
        <xdr:cNvPr id="535" name="テキスト ボックス 534"/>
        <xdr:cNvSpPr txBox="1"/>
      </xdr:nvSpPr>
      <xdr:spPr>
        <a:xfrm>
          <a:off x="13436111" y="65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73825</xdr:rowOff>
    </xdr:from>
    <xdr:to>
      <xdr:col>18</xdr:col>
      <xdr:colOff>492125</xdr:colOff>
      <xdr:row>38</xdr:row>
      <xdr:rowOff>3975</xdr:rowOff>
    </xdr:to>
    <xdr:sp macro="" textlink="">
      <xdr:nvSpPr>
        <xdr:cNvPr id="536" name="円/楕円 535"/>
        <xdr:cNvSpPr/>
      </xdr:nvSpPr>
      <xdr:spPr>
        <a:xfrm>
          <a:off x="12763500" y="64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166552</xdr:rowOff>
    </xdr:from>
    <xdr:ext cx="534377" cy="259045"/>
    <xdr:sp macro="" textlink="">
      <xdr:nvSpPr>
        <xdr:cNvPr id="537" name="テキスト ボックス 536"/>
        <xdr:cNvSpPr txBox="1"/>
      </xdr:nvSpPr>
      <xdr:spPr>
        <a:xfrm>
          <a:off x="12547111" y="65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114160</xdr:rowOff>
    </xdr:from>
    <xdr:to>
      <xdr:col>23</xdr:col>
      <xdr:colOff>517525</xdr:colOff>
      <xdr:row>56</xdr:row>
      <xdr:rowOff>60372</xdr:rowOff>
    </xdr:to>
    <xdr:cxnSp macro="">
      <xdr:nvCxnSpPr>
        <xdr:cNvPr id="564" name="直線コネクタ 563"/>
        <xdr:cNvCxnSpPr/>
      </xdr:nvCxnSpPr>
      <xdr:spPr>
        <a:xfrm>
          <a:off x="15481300" y="9372460"/>
          <a:ext cx="838200" cy="28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114160</xdr:rowOff>
    </xdr:from>
    <xdr:to>
      <xdr:col>22</xdr:col>
      <xdr:colOff>365125</xdr:colOff>
      <xdr:row>55</xdr:row>
      <xdr:rowOff>171402</xdr:rowOff>
    </xdr:to>
    <xdr:cxnSp macro="">
      <xdr:nvCxnSpPr>
        <xdr:cNvPr id="567" name="直線コネクタ 566"/>
        <xdr:cNvCxnSpPr/>
      </xdr:nvCxnSpPr>
      <xdr:spPr>
        <a:xfrm flipV="1">
          <a:off x="14592300" y="9372460"/>
          <a:ext cx="889000" cy="2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167664</xdr:rowOff>
    </xdr:from>
    <xdr:ext cx="534377" cy="259045"/>
    <xdr:sp macro="" textlink="">
      <xdr:nvSpPr>
        <xdr:cNvPr id="569" name="テキスト ボックス 568"/>
        <xdr:cNvSpPr txBox="1"/>
      </xdr:nvSpPr>
      <xdr:spPr>
        <a:xfrm>
          <a:off x="15214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171402</xdr:rowOff>
    </xdr:from>
    <xdr:to>
      <xdr:col>21</xdr:col>
      <xdr:colOff>161925</xdr:colOff>
      <xdr:row>56</xdr:row>
      <xdr:rowOff>48873</xdr:rowOff>
    </xdr:to>
    <xdr:cxnSp macro="">
      <xdr:nvCxnSpPr>
        <xdr:cNvPr id="570" name="直線コネクタ 569"/>
        <xdr:cNvCxnSpPr/>
      </xdr:nvCxnSpPr>
      <xdr:spPr>
        <a:xfrm flipV="1">
          <a:off x="13703300" y="960115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48873</xdr:rowOff>
    </xdr:from>
    <xdr:to>
      <xdr:col>19</xdr:col>
      <xdr:colOff>644525</xdr:colOff>
      <xdr:row>56</xdr:row>
      <xdr:rowOff>74014</xdr:rowOff>
    </xdr:to>
    <xdr:cxnSp macro="">
      <xdr:nvCxnSpPr>
        <xdr:cNvPr id="573" name="直線コネクタ 572"/>
        <xdr:cNvCxnSpPr/>
      </xdr:nvCxnSpPr>
      <xdr:spPr>
        <a:xfrm flipV="1">
          <a:off x="12814300" y="9650073"/>
          <a:ext cx="889000" cy="2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31556</xdr:rowOff>
    </xdr:from>
    <xdr:ext cx="534377" cy="259045"/>
    <xdr:sp macro="" textlink="">
      <xdr:nvSpPr>
        <xdr:cNvPr id="575" name="テキスト ボックス 574"/>
        <xdr:cNvSpPr txBox="1"/>
      </xdr:nvSpPr>
      <xdr:spPr>
        <a:xfrm>
          <a:off x="13436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9572</xdr:rowOff>
    </xdr:from>
    <xdr:to>
      <xdr:col>23</xdr:col>
      <xdr:colOff>568325</xdr:colOff>
      <xdr:row>56</xdr:row>
      <xdr:rowOff>111172</xdr:rowOff>
    </xdr:to>
    <xdr:sp macro="" textlink="">
      <xdr:nvSpPr>
        <xdr:cNvPr id="583" name="円/楕円 582"/>
        <xdr:cNvSpPr/>
      </xdr:nvSpPr>
      <xdr:spPr>
        <a:xfrm>
          <a:off x="16268700" y="96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32449</xdr:rowOff>
    </xdr:from>
    <xdr:ext cx="534377" cy="259045"/>
    <xdr:sp macro="" textlink="">
      <xdr:nvSpPr>
        <xdr:cNvPr id="584" name="教育費該当値テキスト"/>
        <xdr:cNvSpPr txBox="1"/>
      </xdr:nvSpPr>
      <xdr:spPr>
        <a:xfrm>
          <a:off x="16370300" y="94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92,351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63360</xdr:rowOff>
    </xdr:from>
    <xdr:to>
      <xdr:col>22</xdr:col>
      <xdr:colOff>415925</xdr:colOff>
      <xdr:row>54</xdr:row>
      <xdr:rowOff>164960</xdr:rowOff>
    </xdr:to>
    <xdr:sp macro="" textlink="">
      <xdr:nvSpPr>
        <xdr:cNvPr id="585" name="円/楕円 584"/>
        <xdr:cNvSpPr/>
      </xdr:nvSpPr>
      <xdr:spPr>
        <a:xfrm>
          <a:off x="15430500" y="93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10037</xdr:rowOff>
    </xdr:from>
    <xdr:ext cx="599010" cy="259045"/>
    <xdr:sp macro="" textlink="">
      <xdr:nvSpPr>
        <xdr:cNvPr id="586" name="テキスト ボックス 585"/>
        <xdr:cNvSpPr txBox="1"/>
      </xdr:nvSpPr>
      <xdr:spPr>
        <a:xfrm>
          <a:off x="15181794" y="909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155,586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120602</xdr:rowOff>
    </xdr:from>
    <xdr:to>
      <xdr:col>21</xdr:col>
      <xdr:colOff>212725</xdr:colOff>
      <xdr:row>56</xdr:row>
      <xdr:rowOff>50752</xdr:rowOff>
    </xdr:to>
    <xdr:sp macro="" textlink="">
      <xdr:nvSpPr>
        <xdr:cNvPr id="587" name="円/楕円 586"/>
        <xdr:cNvSpPr/>
      </xdr:nvSpPr>
      <xdr:spPr>
        <a:xfrm>
          <a:off x="14541500" y="95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67279</xdr:rowOff>
    </xdr:from>
    <xdr:ext cx="599010" cy="259045"/>
    <xdr:sp macro="" textlink="">
      <xdr:nvSpPr>
        <xdr:cNvPr id="588" name="テキスト ボックス 587"/>
        <xdr:cNvSpPr txBox="1"/>
      </xdr:nvSpPr>
      <xdr:spPr>
        <a:xfrm>
          <a:off x="14292794" y="932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169523</xdr:rowOff>
    </xdr:from>
    <xdr:to>
      <xdr:col>20</xdr:col>
      <xdr:colOff>9525</xdr:colOff>
      <xdr:row>56</xdr:row>
      <xdr:rowOff>99673</xdr:rowOff>
    </xdr:to>
    <xdr:sp macro="" textlink="">
      <xdr:nvSpPr>
        <xdr:cNvPr id="589" name="円/楕円 588"/>
        <xdr:cNvSpPr/>
      </xdr:nvSpPr>
      <xdr:spPr>
        <a:xfrm>
          <a:off x="13652500" y="95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116200</xdr:rowOff>
    </xdr:from>
    <xdr:ext cx="534377" cy="259045"/>
    <xdr:sp macro="" textlink="">
      <xdr:nvSpPr>
        <xdr:cNvPr id="590" name="テキスト ボックス 589"/>
        <xdr:cNvSpPr txBox="1"/>
      </xdr:nvSpPr>
      <xdr:spPr>
        <a:xfrm>
          <a:off x="13436111" y="937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23214</xdr:rowOff>
    </xdr:from>
    <xdr:to>
      <xdr:col>18</xdr:col>
      <xdr:colOff>492125</xdr:colOff>
      <xdr:row>56</xdr:row>
      <xdr:rowOff>124814</xdr:rowOff>
    </xdr:to>
    <xdr:sp macro="" textlink="">
      <xdr:nvSpPr>
        <xdr:cNvPr id="591" name="円/楕円 590"/>
        <xdr:cNvSpPr/>
      </xdr:nvSpPr>
      <xdr:spPr>
        <a:xfrm>
          <a:off x="12763500" y="96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141341</xdr:rowOff>
    </xdr:from>
    <xdr:ext cx="534377" cy="259045"/>
    <xdr:sp macro="" textlink="">
      <xdr:nvSpPr>
        <xdr:cNvPr id="592" name="テキスト ボックス 591"/>
        <xdr:cNvSpPr txBox="1"/>
      </xdr:nvSpPr>
      <xdr:spPr>
        <a:xfrm>
          <a:off x="12547111" y="93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52476</xdr:rowOff>
    </xdr:from>
    <xdr:to>
      <xdr:col>23</xdr:col>
      <xdr:colOff>517525</xdr:colOff>
      <xdr:row>98</xdr:row>
      <xdr:rowOff>55800</xdr:rowOff>
    </xdr:to>
    <xdr:cxnSp macro="">
      <xdr:nvCxnSpPr>
        <xdr:cNvPr id="674" name="直線コネクタ 673"/>
        <xdr:cNvCxnSpPr/>
      </xdr:nvCxnSpPr>
      <xdr:spPr>
        <a:xfrm flipV="1">
          <a:off x="15481300" y="16854576"/>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55443</xdr:rowOff>
    </xdr:from>
    <xdr:to>
      <xdr:col>22</xdr:col>
      <xdr:colOff>365125</xdr:colOff>
      <xdr:row>98</xdr:row>
      <xdr:rowOff>55800</xdr:rowOff>
    </xdr:to>
    <xdr:cxnSp macro="">
      <xdr:nvCxnSpPr>
        <xdr:cNvPr id="677" name="直線コネクタ 676"/>
        <xdr:cNvCxnSpPr/>
      </xdr:nvCxnSpPr>
      <xdr:spPr>
        <a:xfrm>
          <a:off x="14592300" y="16857543"/>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49385</xdr:rowOff>
    </xdr:from>
    <xdr:to>
      <xdr:col>21</xdr:col>
      <xdr:colOff>161925</xdr:colOff>
      <xdr:row>98</xdr:row>
      <xdr:rowOff>55443</xdr:rowOff>
    </xdr:to>
    <xdr:cxnSp macro="">
      <xdr:nvCxnSpPr>
        <xdr:cNvPr id="680" name="直線コネクタ 679"/>
        <xdr:cNvCxnSpPr/>
      </xdr:nvCxnSpPr>
      <xdr:spPr>
        <a:xfrm>
          <a:off x="13703300" y="1685148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35545</xdr:rowOff>
    </xdr:from>
    <xdr:to>
      <xdr:col>19</xdr:col>
      <xdr:colOff>644525</xdr:colOff>
      <xdr:row>98</xdr:row>
      <xdr:rowOff>49385</xdr:rowOff>
    </xdr:to>
    <xdr:cxnSp macro="">
      <xdr:nvCxnSpPr>
        <xdr:cNvPr id="683" name="直線コネクタ 682"/>
        <xdr:cNvCxnSpPr/>
      </xdr:nvCxnSpPr>
      <xdr:spPr>
        <a:xfrm>
          <a:off x="12814300" y="16837645"/>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1676</xdr:rowOff>
    </xdr:from>
    <xdr:to>
      <xdr:col>23</xdr:col>
      <xdr:colOff>568325</xdr:colOff>
      <xdr:row>98</xdr:row>
      <xdr:rowOff>103276</xdr:rowOff>
    </xdr:to>
    <xdr:sp macro="" textlink="">
      <xdr:nvSpPr>
        <xdr:cNvPr id="693" name="円/楕円 692"/>
        <xdr:cNvSpPr/>
      </xdr:nvSpPr>
      <xdr:spPr>
        <a:xfrm>
          <a:off x="16268700" y="168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88053</xdr:rowOff>
    </xdr:from>
    <xdr:ext cx="534377" cy="259045"/>
    <xdr:sp macro="" textlink="">
      <xdr:nvSpPr>
        <xdr:cNvPr id="694" name="公債費該当値テキスト"/>
        <xdr:cNvSpPr txBox="1"/>
      </xdr:nvSpPr>
      <xdr:spPr>
        <a:xfrm>
          <a:off x="16370300"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5000</xdr:rowOff>
    </xdr:from>
    <xdr:to>
      <xdr:col>22</xdr:col>
      <xdr:colOff>415925</xdr:colOff>
      <xdr:row>98</xdr:row>
      <xdr:rowOff>106600</xdr:rowOff>
    </xdr:to>
    <xdr:sp macro="" textlink="">
      <xdr:nvSpPr>
        <xdr:cNvPr id="695" name="円/楕円 694"/>
        <xdr:cNvSpPr/>
      </xdr:nvSpPr>
      <xdr:spPr>
        <a:xfrm>
          <a:off x="15430500" y="168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97727</xdr:rowOff>
    </xdr:from>
    <xdr:ext cx="534377" cy="259045"/>
    <xdr:sp macro="" textlink="">
      <xdr:nvSpPr>
        <xdr:cNvPr id="696" name="テキスト ボックス 695"/>
        <xdr:cNvSpPr txBox="1"/>
      </xdr:nvSpPr>
      <xdr:spPr>
        <a:xfrm>
          <a:off x="15214111" y="168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4643</xdr:rowOff>
    </xdr:from>
    <xdr:to>
      <xdr:col>21</xdr:col>
      <xdr:colOff>212725</xdr:colOff>
      <xdr:row>98</xdr:row>
      <xdr:rowOff>106243</xdr:rowOff>
    </xdr:to>
    <xdr:sp macro="" textlink="">
      <xdr:nvSpPr>
        <xdr:cNvPr id="697" name="円/楕円 696"/>
        <xdr:cNvSpPr/>
      </xdr:nvSpPr>
      <xdr:spPr>
        <a:xfrm>
          <a:off x="14541500" y="168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97370</xdr:rowOff>
    </xdr:from>
    <xdr:ext cx="534377" cy="259045"/>
    <xdr:sp macro="" textlink="">
      <xdr:nvSpPr>
        <xdr:cNvPr id="698" name="テキスト ボックス 697"/>
        <xdr:cNvSpPr txBox="1"/>
      </xdr:nvSpPr>
      <xdr:spPr>
        <a:xfrm>
          <a:off x="14325111" y="168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170035</xdr:rowOff>
    </xdr:from>
    <xdr:to>
      <xdr:col>20</xdr:col>
      <xdr:colOff>9525</xdr:colOff>
      <xdr:row>98</xdr:row>
      <xdr:rowOff>100185</xdr:rowOff>
    </xdr:to>
    <xdr:sp macro="" textlink="">
      <xdr:nvSpPr>
        <xdr:cNvPr id="699" name="円/楕円 698"/>
        <xdr:cNvSpPr/>
      </xdr:nvSpPr>
      <xdr:spPr>
        <a:xfrm>
          <a:off x="13652500" y="1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91312</xdr:rowOff>
    </xdr:from>
    <xdr:ext cx="534377" cy="259045"/>
    <xdr:sp macro="" textlink="">
      <xdr:nvSpPr>
        <xdr:cNvPr id="700" name="テキスト ボックス 699"/>
        <xdr:cNvSpPr txBox="1"/>
      </xdr:nvSpPr>
      <xdr:spPr>
        <a:xfrm>
          <a:off x="13436111" y="168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156195</xdr:rowOff>
    </xdr:from>
    <xdr:to>
      <xdr:col>18</xdr:col>
      <xdr:colOff>492125</xdr:colOff>
      <xdr:row>98</xdr:row>
      <xdr:rowOff>86345</xdr:rowOff>
    </xdr:to>
    <xdr:sp macro="" textlink="">
      <xdr:nvSpPr>
        <xdr:cNvPr id="701" name="円/楕円 700"/>
        <xdr:cNvSpPr/>
      </xdr:nvSpPr>
      <xdr:spPr>
        <a:xfrm>
          <a:off x="12763500" y="167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77472</xdr:rowOff>
    </xdr:from>
    <xdr:ext cx="534377" cy="259045"/>
    <xdr:sp macro="" textlink="">
      <xdr:nvSpPr>
        <xdr:cNvPr id="702" name="テキスト ボックス 701"/>
        <xdr:cNvSpPr txBox="1"/>
      </xdr:nvSpPr>
      <xdr:spPr>
        <a:xfrm>
          <a:off x="12547111" y="168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21057</xdr:rowOff>
    </xdr:from>
    <xdr:to>
      <xdr:col>28</xdr:col>
      <xdr:colOff>314325</xdr:colOff>
      <xdr:row>38</xdr:row>
      <xdr:rowOff>139700</xdr:rowOff>
    </xdr:to>
    <xdr:cxnSp macro="">
      <xdr:nvCxnSpPr>
        <xdr:cNvPr id="738" name="直線コネクタ 737"/>
        <xdr:cNvCxnSpPr/>
      </xdr:nvCxnSpPr>
      <xdr:spPr>
        <a:xfrm>
          <a:off x="18656300" y="6536157"/>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141706</xdr:rowOff>
    </xdr:from>
    <xdr:to>
      <xdr:col>27</xdr:col>
      <xdr:colOff>161925</xdr:colOff>
      <xdr:row>38</xdr:row>
      <xdr:rowOff>71856</xdr:rowOff>
    </xdr:to>
    <xdr:sp macro="" textlink="">
      <xdr:nvSpPr>
        <xdr:cNvPr id="756" name="円/楕円 755"/>
        <xdr:cNvSpPr/>
      </xdr:nvSpPr>
      <xdr:spPr>
        <a:xfrm>
          <a:off x="18605500" y="64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62984</xdr:rowOff>
    </xdr:from>
    <xdr:ext cx="378565" cy="259045"/>
    <xdr:sp macro="" textlink="">
      <xdr:nvSpPr>
        <xdr:cNvPr id="757" name="テキスト ボックス 756"/>
        <xdr:cNvSpPr txBox="1"/>
      </xdr:nvSpPr>
      <xdr:spPr>
        <a:xfrm>
          <a:off x="18467017" y="65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教育費については、平成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年度にかけて実施した図書館建設事業が完了したため、前年度から大幅な減額となっている</a:t>
          </a:r>
          <a:r>
            <a:rPr kumimoji="1" lang="ja-JP" altLang="en-US" sz="1300">
              <a:latin typeface="ＭＳ ゴシック" panose="020B0609070205080204" pitchFamily="49" charset="-128"/>
              <a:ea typeface="ＭＳ ゴシック" panose="020B0609070205080204" pitchFamily="49" charset="-128"/>
            </a:rPr>
            <a:t>。ただし、町内にある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つの公立幼稚園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に要する職員の人件費、臨時職員の賃金等の影響により類似団体との比較では依然として高い順位となっている状況である。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民生費については、公立保育園の民営化や入所児童の増加により、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民間保育園の運営に対する扶助費が増額とな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ったため、全体でも増額となっている。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その他の科目については、概ね前年度と同規模もしくは減額の決算状況である。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年連続で実質単年度収支が赤字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年度は黒字に回復している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年度にかけて実施した図書館建設事業が完了したことに伴う普通建設事業費の減額、また、当町の歳出の大きな割合を占める人件費、物件費、補助費等がいずれも前年度から減額となったことが挙げられる。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大規模償却資産の逐年減価により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固定資産税の減収が続くと考えられるため、引き続き、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事業全般の見直しを行い、歳出削減を実施することで財政の健全化に努めていく。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適正な数値になっており、今後も現在の水準を維持できるよう努める。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7284942</v>
      </c>
      <c r="BO4" s="379"/>
      <c r="BP4" s="379"/>
      <c r="BQ4" s="379"/>
      <c r="BR4" s="379"/>
      <c r="BS4" s="379"/>
      <c r="BT4" s="379"/>
      <c r="BU4" s="380"/>
      <c r="BV4" s="378">
        <v>8075501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7.7</v>
      </c>
      <c r="CU4" s="385"/>
      <c r="CV4" s="385"/>
      <c r="CW4" s="385"/>
      <c r="CX4" s="385"/>
      <c r="CY4" s="385"/>
      <c r="CZ4" s="385"/>
      <c r="DA4" s="386"/>
      <c r="DB4" s="384">
        <v>5.8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6899365</v>
      </c>
      <c r="BO5" s="416"/>
      <c r="BP5" s="416"/>
      <c r="BQ5" s="416"/>
      <c r="BR5" s="416"/>
      <c r="BS5" s="416"/>
      <c r="BT5" s="416"/>
      <c r="BU5" s="417"/>
      <c r="BV5" s="415">
        <v>7769784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89.4</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86</v>
      </c>
      <c r="AV6" s="448"/>
      <c r="AW6" s="448"/>
      <c r="AX6" s="448"/>
      <c r="AY6" s="449" t="s">
        <v>87</v>
      </c>
      <c r="AZ6" s="450"/>
      <c r="BA6" s="450"/>
      <c r="BB6" s="450"/>
      <c r="BC6" s="450"/>
      <c r="BD6" s="450"/>
      <c r="BE6" s="450"/>
      <c r="BF6" s="450"/>
      <c r="BG6" s="450"/>
      <c r="BH6" s="450"/>
      <c r="BI6" s="450"/>
      <c r="BJ6" s="450"/>
      <c r="BK6" s="450"/>
      <c r="BL6" s="450"/>
      <c r="BM6" s="451"/>
      <c r="BN6" s="415">
        <v>385577</v>
      </c>
      <c r="BO6" s="416"/>
      <c r="BP6" s="416"/>
      <c r="BQ6" s="416"/>
      <c r="BR6" s="416"/>
      <c r="BS6" s="416"/>
      <c r="BT6" s="416"/>
      <c r="BU6" s="417"/>
      <c r="BV6" s="415">
        <v>305717</v>
      </c>
      <c r="BW6" s="416"/>
      <c r="BX6" s="416"/>
      <c r="BY6" s="416"/>
      <c r="BZ6" s="416"/>
      <c r="CA6" s="416"/>
      <c r="CB6" s="416"/>
      <c r="CC6" s="417"/>
      <c r="CD6" s="418" t="s">
        <v>88</v>
      </c>
      <c r="CE6" s="419"/>
      <c r="CF6" s="419"/>
      <c r="CG6" s="419"/>
      <c r="CH6" s="419"/>
      <c r="CI6" s="419"/>
      <c r="CJ6" s="419"/>
      <c r="CK6" s="419"/>
      <c r="CL6" s="419"/>
      <c r="CM6" s="419"/>
      <c r="CN6" s="419"/>
      <c r="CO6" s="419"/>
      <c r="CP6" s="419"/>
      <c r="CQ6" s="419"/>
      <c r="CR6" s="419"/>
      <c r="CS6" s="420"/>
      <c r="CT6" s="452">
        <v>89.4</v>
      </c>
      <c r="CU6" s="453"/>
      <c r="CV6" s="453"/>
      <c r="CW6" s="453"/>
      <c r="CX6" s="453"/>
      <c r="CY6" s="453"/>
      <c r="CZ6" s="453"/>
      <c r="DA6" s="454"/>
      <c r="DB6" s="452">
        <v>89.6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89</v>
      </c>
      <c r="AN7" s="445"/>
      <c r="AO7" s="445"/>
      <c r="AP7" s="445"/>
      <c r="AQ7" s="445"/>
      <c r="AR7" s="445"/>
      <c r="AS7" s="445"/>
      <c r="AT7" s="446"/>
      <c r="AU7" s="447" t="s">
        <v>78</v>
      </c>
      <c r="AV7" s="448"/>
      <c r="AW7" s="448"/>
      <c r="AX7" s="448"/>
      <c r="AY7" s="449" t="s">
        <v>90</v>
      </c>
      <c r="AZ7" s="450"/>
      <c r="BA7" s="450"/>
      <c r="BB7" s="450"/>
      <c r="BC7" s="450"/>
      <c r="BD7" s="450"/>
      <c r="BE7" s="450"/>
      <c r="BF7" s="450"/>
      <c r="BG7" s="450"/>
      <c r="BH7" s="450"/>
      <c r="BI7" s="450"/>
      <c r="BJ7" s="450"/>
      <c r="BK7" s="450"/>
      <c r="BL7" s="450"/>
      <c r="BM7" s="451"/>
      <c r="BN7" s="415">
        <v>8809</v>
      </c>
      <c r="BO7" s="416"/>
      <c r="BP7" s="416"/>
      <c r="BQ7" s="416"/>
      <c r="BR7" s="416"/>
      <c r="BS7" s="416"/>
      <c r="BT7" s="416"/>
      <c r="BU7" s="417"/>
      <c r="BV7" s="415">
        <v>19667</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4917245</v>
      </c>
      <c r="CU7" s="416"/>
      <c r="CV7" s="416"/>
      <c r="CW7" s="416"/>
      <c r="CX7" s="416"/>
      <c r="CY7" s="416"/>
      <c r="CZ7" s="416"/>
      <c r="DA7" s="417"/>
      <c r="DB7" s="415">
        <v>4906614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376768</v>
      </c>
      <c r="BO8" s="416"/>
      <c r="BP8" s="416"/>
      <c r="BQ8" s="416"/>
      <c r="BR8" s="416"/>
      <c r="BS8" s="416"/>
      <c r="BT8" s="416"/>
      <c r="BU8" s="417"/>
      <c r="BV8" s="415">
        <v>286050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1.1100000000000001</v>
      </c>
      <c r="CU8" s="456"/>
      <c r="CV8" s="456"/>
      <c r="CW8" s="456"/>
      <c r="CX8" s="456"/>
      <c r="CY8" s="456"/>
      <c r="CZ8" s="456"/>
      <c r="DA8" s="457"/>
      <c r="DB8" s="455">
        <v>1.1000000000000001</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14040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90718</v>
      </c>
      <c r="BO9" s="416"/>
      <c r="BP9" s="416"/>
      <c r="BQ9" s="416"/>
      <c r="BR9" s="416"/>
      <c r="BS9" s="416"/>
      <c r="BT9" s="416"/>
      <c r="BU9" s="417"/>
      <c r="BV9" s="415">
        <v>6102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4.9000000000000004</v>
      </c>
      <c r="CU9" s="413"/>
      <c r="CV9" s="413"/>
      <c r="CW9" s="413"/>
      <c r="CX9" s="413"/>
      <c r="CY9" s="413"/>
      <c r="CZ9" s="413"/>
      <c r="DA9" s="414"/>
      <c r="DB9" s="412">
        <v>4.5999999999999996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13724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141</v>
      </c>
      <c r="BO10" s="416"/>
      <c r="BP10" s="416"/>
      <c r="BQ10" s="416"/>
      <c r="BR10" s="416"/>
      <c r="BS10" s="416"/>
      <c r="BT10" s="416"/>
      <c r="BU10" s="417"/>
      <c r="BV10" s="415">
        <v>30135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14323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50000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14242</v>
      </c>
      <c r="S13" s="497"/>
      <c r="T13" s="497"/>
      <c r="U13" s="497"/>
      <c r="V13" s="498"/>
      <c r="W13" s="431" t="s">
        <v>121</v>
      </c>
      <c r="X13" s="432"/>
      <c r="Y13" s="432"/>
      <c r="Z13" s="432"/>
      <c r="AA13" s="432"/>
      <c r="AB13" s="422"/>
      <c r="AC13" s="466">
        <v>639</v>
      </c>
      <c r="AD13" s="467"/>
      <c r="AE13" s="467"/>
      <c r="AF13" s="467"/>
      <c r="AG13" s="506"/>
      <c r="AH13" s="466">
        <v>777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90859</v>
      </c>
      <c r="BO13" s="416"/>
      <c r="BP13" s="416"/>
      <c r="BQ13" s="416"/>
      <c r="BR13" s="416"/>
      <c r="BS13" s="416"/>
      <c r="BT13" s="416"/>
      <c r="BU13" s="417"/>
      <c r="BV13" s="415">
        <v>-13763</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4.7</v>
      </c>
      <c r="CU13" s="413"/>
      <c r="CV13" s="413"/>
      <c r="CW13" s="413"/>
      <c r="CX13" s="413"/>
      <c r="CY13" s="413"/>
      <c r="CZ13" s="413"/>
      <c r="DA13" s="414"/>
      <c r="DB13" s="412">
        <v>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14310</v>
      </c>
      <c r="S14" s="497"/>
      <c r="T14" s="497"/>
      <c r="U14" s="497"/>
      <c r="V14" s="498"/>
      <c r="W14" s="405"/>
      <c r="X14" s="406"/>
      <c r="Y14" s="406"/>
      <c r="Z14" s="406"/>
      <c r="AA14" s="406"/>
      <c r="AB14" s="395"/>
      <c r="AC14" s="499">
        <v>9.6</v>
      </c>
      <c r="AD14" s="500"/>
      <c r="AE14" s="500"/>
      <c r="AF14" s="500"/>
      <c r="AG14" s="501"/>
      <c r="AH14" s="499">
        <v>11.3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20</v>
      </c>
      <c r="CU14" s="511"/>
      <c r="CV14" s="511"/>
      <c r="CW14" s="511"/>
      <c r="CX14" s="511"/>
      <c r="CY14" s="511"/>
      <c r="CZ14" s="511"/>
      <c r="DA14" s="512"/>
      <c r="DB14" s="510">
        <v>13.6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14235</v>
      </c>
      <c r="S15" s="497"/>
      <c r="T15" s="497"/>
      <c r="U15" s="497"/>
      <c r="V15" s="498"/>
      <c r="W15" s="431" t="s">
        <v>128</v>
      </c>
      <c r="X15" s="432"/>
      <c r="Y15" s="432"/>
      <c r="Z15" s="432"/>
      <c r="AA15" s="432"/>
      <c r="AB15" s="422"/>
      <c r="AC15" s="466">
        <v>2382</v>
      </c>
      <c r="AD15" s="467"/>
      <c r="AE15" s="467"/>
      <c r="AF15" s="467"/>
      <c r="AG15" s="506"/>
      <c r="AH15" s="466">
        <v>2513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3781392</v>
      </c>
      <c r="BO15" s="379"/>
      <c r="BP15" s="379"/>
      <c r="BQ15" s="379"/>
      <c r="BR15" s="379"/>
      <c r="BS15" s="379"/>
      <c r="BT15" s="379"/>
      <c r="BU15" s="380"/>
      <c r="BV15" s="378">
        <v>3756809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35.700000000000003</v>
      </c>
      <c r="AD16" s="500"/>
      <c r="AE16" s="500"/>
      <c r="AF16" s="500"/>
      <c r="AG16" s="501"/>
      <c r="AH16" s="499">
        <v>36.5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3419301</v>
      </c>
      <c r="BO16" s="416"/>
      <c r="BP16" s="416"/>
      <c r="BQ16" s="416"/>
      <c r="BR16" s="416"/>
      <c r="BS16" s="416"/>
      <c r="BT16" s="416"/>
      <c r="BU16" s="417"/>
      <c r="BV16" s="415">
        <v>3326309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3658</v>
      </c>
      <c r="AD17" s="467"/>
      <c r="AE17" s="467"/>
      <c r="AF17" s="467"/>
      <c r="AG17" s="506"/>
      <c r="AH17" s="466">
        <v>3552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4917245</v>
      </c>
      <c r="BO17" s="416"/>
      <c r="BP17" s="416"/>
      <c r="BQ17" s="416"/>
      <c r="BR17" s="416"/>
      <c r="BS17" s="416"/>
      <c r="BT17" s="416"/>
      <c r="BU17" s="417"/>
      <c r="BV17" s="415">
        <v>4906614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37.58</v>
      </c>
      <c r="M18" s="528"/>
      <c r="N18" s="528"/>
      <c r="O18" s="528"/>
      <c r="P18" s="528"/>
      <c r="Q18" s="528"/>
      <c r="R18" s="529"/>
      <c r="S18" s="529"/>
      <c r="T18" s="529"/>
      <c r="U18" s="529"/>
      <c r="V18" s="530"/>
      <c r="W18" s="433"/>
      <c r="X18" s="434"/>
      <c r="Y18" s="434"/>
      <c r="Z18" s="434"/>
      <c r="AA18" s="434"/>
      <c r="AB18" s="425"/>
      <c r="AC18" s="531">
        <v>54.8</v>
      </c>
      <c r="AD18" s="532"/>
      <c r="AE18" s="532"/>
      <c r="AF18" s="532"/>
      <c r="AG18" s="533"/>
      <c r="AH18" s="531">
        <v>51.6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4506723</v>
      </c>
      <c r="BO18" s="416"/>
      <c r="BP18" s="416"/>
      <c r="BQ18" s="416"/>
      <c r="BR18" s="416"/>
      <c r="BS18" s="416"/>
      <c r="BT18" s="416"/>
      <c r="BU18" s="417"/>
      <c r="BV18" s="415">
        <v>4583286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5554037</v>
      </c>
      <c r="BO19" s="416"/>
      <c r="BP19" s="416"/>
      <c r="BQ19" s="416"/>
      <c r="BR19" s="416"/>
      <c r="BS19" s="416"/>
      <c r="BT19" s="416"/>
      <c r="BU19" s="417"/>
      <c r="BV19" s="415">
        <v>5614089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4262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3376557</v>
      </c>
      <c r="BO23" s="416"/>
      <c r="BP23" s="416"/>
      <c r="BQ23" s="416"/>
      <c r="BR23" s="416"/>
      <c r="BS23" s="416"/>
      <c r="BT23" s="416"/>
      <c r="BU23" s="417"/>
      <c r="BV23" s="415">
        <v>3479524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8140</v>
      </c>
      <c r="R24" s="467"/>
      <c r="S24" s="467"/>
      <c r="T24" s="467"/>
      <c r="U24" s="467"/>
      <c r="V24" s="506"/>
      <c r="W24" s="561"/>
      <c r="X24" s="549"/>
      <c r="Y24" s="550"/>
      <c r="Z24" s="465" t="s">
        <v>152</v>
      </c>
      <c r="AA24" s="445"/>
      <c r="AB24" s="445"/>
      <c r="AC24" s="445"/>
      <c r="AD24" s="445"/>
      <c r="AE24" s="445"/>
      <c r="AF24" s="445"/>
      <c r="AG24" s="446"/>
      <c r="AH24" s="466">
        <v>118</v>
      </c>
      <c r="AI24" s="467"/>
      <c r="AJ24" s="467"/>
      <c r="AK24" s="467"/>
      <c r="AL24" s="506"/>
      <c r="AM24" s="466">
        <v>368160</v>
      </c>
      <c r="AN24" s="467"/>
      <c r="AO24" s="467"/>
      <c r="AP24" s="467"/>
      <c r="AQ24" s="467"/>
      <c r="AR24" s="506"/>
      <c r="AS24" s="466">
        <v>3120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2651627</v>
      </c>
      <c r="BO24" s="416"/>
      <c r="BP24" s="416"/>
      <c r="BQ24" s="416"/>
      <c r="BR24" s="416"/>
      <c r="BS24" s="416"/>
      <c r="BT24" s="416"/>
      <c r="BU24" s="417"/>
      <c r="BV24" s="415">
        <v>2766736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6530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159444</v>
      </c>
      <c r="BO25" s="379"/>
      <c r="BP25" s="379"/>
      <c r="BQ25" s="379"/>
      <c r="BR25" s="379"/>
      <c r="BS25" s="379"/>
      <c r="BT25" s="379"/>
      <c r="BU25" s="380"/>
      <c r="BV25" s="378">
        <v>94791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5730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25209</v>
      </c>
      <c r="AN26" s="467"/>
      <c r="AO26" s="467"/>
      <c r="AP26" s="467"/>
      <c r="AQ26" s="467"/>
      <c r="AR26" s="506"/>
      <c r="AS26" s="466">
        <v>2801</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3110</v>
      </c>
      <c r="R27" s="467"/>
      <c r="S27" s="467"/>
      <c r="T27" s="467"/>
      <c r="U27" s="467"/>
      <c r="V27" s="506"/>
      <c r="W27" s="561"/>
      <c r="X27" s="549"/>
      <c r="Y27" s="550"/>
      <c r="Z27" s="465" t="s">
        <v>161</v>
      </c>
      <c r="AA27" s="445"/>
      <c r="AB27" s="445"/>
      <c r="AC27" s="445"/>
      <c r="AD27" s="445"/>
      <c r="AE27" s="445"/>
      <c r="AF27" s="445"/>
      <c r="AG27" s="446"/>
      <c r="AH27" s="466">
        <v>34</v>
      </c>
      <c r="AI27" s="467"/>
      <c r="AJ27" s="467"/>
      <c r="AK27" s="467"/>
      <c r="AL27" s="506"/>
      <c r="AM27" s="466">
        <v>97756</v>
      </c>
      <c r="AN27" s="467"/>
      <c r="AO27" s="467"/>
      <c r="AP27" s="467"/>
      <c r="AQ27" s="467"/>
      <c r="AR27" s="506"/>
      <c r="AS27" s="466">
        <v>2875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64051</v>
      </c>
      <c r="BO27" s="585"/>
      <c r="BP27" s="585"/>
      <c r="BQ27" s="585"/>
      <c r="BR27" s="585"/>
      <c r="BS27" s="585"/>
      <c r="BT27" s="585"/>
      <c r="BU27" s="586"/>
      <c r="BV27" s="584">
        <v>64035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2540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561225</v>
      </c>
      <c r="BO28" s="379"/>
      <c r="BP28" s="379"/>
      <c r="BQ28" s="379"/>
      <c r="BR28" s="379"/>
      <c r="BS28" s="379"/>
      <c r="BT28" s="379"/>
      <c r="BU28" s="380"/>
      <c r="BV28" s="378">
        <v>561084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12</v>
      </c>
      <c r="M29" s="467"/>
      <c r="N29" s="467"/>
      <c r="O29" s="467"/>
      <c r="P29" s="506"/>
      <c r="Q29" s="466">
        <v>2300</v>
      </c>
      <c r="R29" s="467"/>
      <c r="S29" s="467"/>
      <c r="T29" s="467"/>
      <c r="U29" s="467"/>
      <c r="V29" s="506"/>
      <c r="W29" s="562"/>
      <c r="X29" s="563"/>
      <c r="Y29" s="564"/>
      <c r="Z29" s="465" t="s">
        <v>168</v>
      </c>
      <c r="AA29" s="445"/>
      <c r="AB29" s="445"/>
      <c r="AC29" s="445"/>
      <c r="AD29" s="445"/>
      <c r="AE29" s="445"/>
      <c r="AF29" s="445"/>
      <c r="AG29" s="446"/>
      <c r="AH29" s="466">
        <v>152</v>
      </c>
      <c r="AI29" s="467"/>
      <c r="AJ29" s="467"/>
      <c r="AK29" s="467"/>
      <c r="AL29" s="506"/>
      <c r="AM29" s="466">
        <v>465916</v>
      </c>
      <c r="AN29" s="467"/>
      <c r="AO29" s="467"/>
      <c r="AP29" s="467"/>
      <c r="AQ29" s="467"/>
      <c r="AR29" s="506"/>
      <c r="AS29" s="466">
        <v>3065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84622</v>
      </c>
      <c r="BO29" s="416"/>
      <c r="BP29" s="416"/>
      <c r="BQ29" s="416"/>
      <c r="BR29" s="416"/>
      <c r="BS29" s="416"/>
      <c r="BT29" s="416"/>
      <c r="BU29" s="417"/>
      <c r="BV29" s="415">
        <v>84601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95.3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542437</v>
      </c>
      <c r="BO30" s="585"/>
      <c r="BP30" s="585"/>
      <c r="BQ30" s="585"/>
      <c r="BR30" s="585"/>
      <c r="BS30" s="585"/>
      <c r="BT30" s="585"/>
      <c r="BU30" s="586"/>
      <c r="BV30" s="584">
        <v>551457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下水道事業会計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新潟県市町村総合事務組合（一般会計）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㈱聖籠の杜</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新潟県営開拓パイロット事業聖籠町特別会計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国民健康保険特別会計（施設勘定）</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新潟県市町村総合事務組合（職員退職手当支給事業特別会計）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聖籠町地場物産㈱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新潟県市町村総合事務組合（消防団等公務災害補償事業特別会計）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下越土地開発公社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新潟県市町村総合事務組合（消防賞じゅつ金支給事業特別会計）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新潟県市町村総合事務組合（非常勤職員公務災害補償等特別会計）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新潟県市町村総合事務組合（交通災害共済事業特別会計）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新発田地域広域事務組合（一般会計）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新発田地域広域事務組合（ごみ処理事業特別会計）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新発田地域広域事務組合（し尿処理事業特別会計）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新発田地域広域事務組合（まちづくり事業特別会）</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530</v>
      </c>
      <c r="D34" s="1181"/>
      <c r="E34" s="1182"/>
      <c r="F34" s="32">
        <v>7.47</v>
      </c>
      <c r="G34" s="33">
        <v>8.3800000000000008</v>
      </c>
      <c r="H34" s="33">
        <v>8.8699999999999992</v>
      </c>
      <c r="I34" s="33">
        <v>8.98</v>
      </c>
      <c r="J34" s="34">
        <v>9.39</v>
      </c>
      <c r="K34" s="22"/>
      <c r="L34" s="22"/>
      <c r="M34" s="22"/>
      <c r="N34" s="22"/>
      <c r="O34" s="22"/>
      <c r="P34" s="22"/>
    </row>
    <row r="35" spans="1:16" ht="39" customHeight="1">
      <c r="A35" s="22"/>
      <c r="B35" s="35"/>
      <c r="C35" s="1175" t="s">
        <v>531</v>
      </c>
      <c r="D35" s="1176"/>
      <c r="E35" s="1177"/>
      <c r="F35" s="36">
        <v>6.52</v>
      </c>
      <c r="G35" s="37">
        <v>5.05</v>
      </c>
      <c r="H35" s="37">
        <v>5.58</v>
      </c>
      <c r="I35" s="37">
        <v>5.75</v>
      </c>
      <c r="J35" s="38">
        <v>7.57</v>
      </c>
      <c r="K35" s="22"/>
      <c r="L35" s="22"/>
      <c r="M35" s="22"/>
      <c r="N35" s="22"/>
      <c r="O35" s="22"/>
      <c r="P35" s="22"/>
    </row>
    <row r="36" spans="1:16" ht="39" customHeight="1">
      <c r="A36" s="22"/>
      <c r="B36" s="35"/>
      <c r="C36" s="1175" t="s">
        <v>532</v>
      </c>
      <c r="D36" s="1176"/>
      <c r="E36" s="1177"/>
      <c r="F36" s="36">
        <v>3.86</v>
      </c>
      <c r="G36" s="37">
        <v>4.96</v>
      </c>
      <c r="H36" s="37">
        <v>4.26</v>
      </c>
      <c r="I36" s="37">
        <v>5.25</v>
      </c>
      <c r="J36" s="38">
        <v>4.5599999999999996</v>
      </c>
      <c r="K36" s="22"/>
      <c r="L36" s="22"/>
      <c r="M36" s="22"/>
      <c r="N36" s="22"/>
      <c r="O36" s="22"/>
      <c r="P36" s="22"/>
    </row>
    <row r="37" spans="1:16" ht="39" customHeight="1">
      <c r="A37" s="22"/>
      <c r="B37" s="35"/>
      <c r="C37" s="1175" t="s">
        <v>533</v>
      </c>
      <c r="D37" s="1176"/>
      <c r="E37" s="1177"/>
      <c r="F37" s="36">
        <v>0.22</v>
      </c>
      <c r="G37" s="37">
        <v>0.59</v>
      </c>
      <c r="H37" s="37">
        <v>0.65</v>
      </c>
      <c r="I37" s="37">
        <v>1.19</v>
      </c>
      <c r="J37" s="38">
        <v>1.3</v>
      </c>
      <c r="K37" s="22"/>
      <c r="L37" s="22"/>
      <c r="M37" s="22"/>
      <c r="N37" s="22"/>
      <c r="O37" s="22"/>
      <c r="P37" s="22"/>
    </row>
    <row r="38" spans="1:16" ht="39" customHeight="1">
      <c r="A38" s="22"/>
      <c r="B38" s="35"/>
      <c r="C38" s="1175" t="s">
        <v>534</v>
      </c>
      <c r="D38" s="1176"/>
      <c r="E38" s="1177"/>
      <c r="F38" s="36">
        <v>0.61</v>
      </c>
      <c r="G38" s="37">
        <v>0.61</v>
      </c>
      <c r="H38" s="37">
        <v>0.41</v>
      </c>
      <c r="I38" s="37">
        <v>0.41</v>
      </c>
      <c r="J38" s="38">
        <v>0.38</v>
      </c>
      <c r="K38" s="22"/>
      <c r="L38" s="22"/>
      <c r="M38" s="22"/>
      <c r="N38" s="22"/>
      <c r="O38" s="22"/>
      <c r="P38" s="22"/>
    </row>
    <row r="39" spans="1:16" ht="39" customHeight="1">
      <c r="A39" s="22"/>
      <c r="B39" s="35"/>
      <c r="C39" s="1175" t="s">
        <v>535</v>
      </c>
      <c r="D39" s="1176"/>
      <c r="E39" s="1177"/>
      <c r="F39" s="36">
        <v>1.42</v>
      </c>
      <c r="G39" s="37">
        <v>1.91</v>
      </c>
      <c r="H39" s="37">
        <v>1.37</v>
      </c>
      <c r="I39" s="37">
        <v>0.53</v>
      </c>
      <c r="J39" s="38">
        <v>0.31</v>
      </c>
      <c r="K39" s="22"/>
      <c r="L39" s="22"/>
      <c r="M39" s="22"/>
      <c r="N39" s="22"/>
      <c r="O39" s="22"/>
      <c r="P39" s="22"/>
    </row>
    <row r="40" spans="1:16" ht="39" customHeight="1">
      <c r="A40" s="22"/>
      <c r="B40" s="35"/>
      <c r="C40" s="1175" t="s">
        <v>536</v>
      </c>
      <c r="D40" s="1176"/>
      <c r="E40" s="1177"/>
      <c r="F40" s="36">
        <v>7.0000000000000007E-2</v>
      </c>
      <c r="G40" s="37">
        <v>0.05</v>
      </c>
      <c r="H40" s="37">
        <v>0.06</v>
      </c>
      <c r="I40" s="37">
        <v>7.0000000000000007E-2</v>
      </c>
      <c r="J40" s="38">
        <v>0.08</v>
      </c>
      <c r="K40" s="22"/>
      <c r="L40" s="22"/>
      <c r="M40" s="22"/>
      <c r="N40" s="22"/>
      <c r="O40" s="22"/>
      <c r="P40" s="22"/>
    </row>
    <row r="41" spans="1:16" ht="39" customHeight="1">
      <c r="A41" s="22"/>
      <c r="B41" s="35"/>
      <c r="C41" s="1175" t="s">
        <v>537</v>
      </c>
      <c r="D41" s="1176"/>
      <c r="E41" s="1177"/>
      <c r="F41" s="36">
        <v>0</v>
      </c>
      <c r="G41" s="37">
        <v>0.01</v>
      </c>
      <c r="H41" s="37">
        <v>0</v>
      </c>
      <c r="I41" s="37">
        <v>0</v>
      </c>
      <c r="J41" s="38">
        <v>0</v>
      </c>
      <c r="K41" s="22"/>
      <c r="L41" s="22"/>
      <c r="M41" s="22"/>
      <c r="N41" s="22"/>
      <c r="O41" s="22"/>
      <c r="P41" s="22"/>
    </row>
    <row r="42" spans="1:16" ht="39" customHeight="1">
      <c r="A42" s="22"/>
      <c r="B42" s="39"/>
      <c r="C42" s="1175" t="s">
        <v>538</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539</v>
      </c>
      <c r="D43" s="1179"/>
      <c r="E43" s="1180"/>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28"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325</v>
      </c>
      <c r="L45" s="60">
        <v>284</v>
      </c>
      <c r="M45" s="60">
        <v>261</v>
      </c>
      <c r="N45" s="60">
        <v>260</v>
      </c>
      <c r="O45" s="61">
        <v>270</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198</v>
      </c>
      <c r="L48" s="64">
        <v>186</v>
      </c>
      <c r="M48" s="64">
        <v>165</v>
      </c>
      <c r="N48" s="64">
        <v>291</v>
      </c>
      <c r="O48" s="65">
        <v>261</v>
      </c>
      <c r="P48" s="48"/>
      <c r="Q48" s="48"/>
      <c r="R48" s="48"/>
      <c r="S48" s="48"/>
      <c r="T48" s="48"/>
      <c r="U48" s="48"/>
    </row>
    <row r="49" spans="1:21" ht="30.75" customHeight="1">
      <c r="A49" s="48"/>
      <c r="B49" s="1193"/>
      <c r="C49" s="1194"/>
      <c r="D49" s="62"/>
      <c r="E49" s="1185" t="s">
        <v>16</v>
      </c>
      <c r="F49" s="1185"/>
      <c r="G49" s="1185"/>
      <c r="H49" s="1185"/>
      <c r="I49" s="1185"/>
      <c r="J49" s="1186"/>
      <c r="K49" s="63">
        <v>35</v>
      </c>
      <c r="L49" s="64">
        <v>19</v>
      </c>
      <c r="M49" s="64">
        <v>16</v>
      </c>
      <c r="N49" s="64">
        <v>15</v>
      </c>
      <c r="O49" s="65">
        <v>12</v>
      </c>
      <c r="P49" s="48"/>
      <c r="Q49" s="48"/>
      <c r="R49" s="48"/>
      <c r="S49" s="48"/>
      <c r="T49" s="48"/>
      <c r="U49" s="48"/>
    </row>
    <row r="50" spans="1:21" ht="30.75" customHeight="1">
      <c r="A50" s="48"/>
      <c r="B50" s="1193"/>
      <c r="C50" s="1194"/>
      <c r="D50" s="62"/>
      <c r="E50" s="1185" t="s">
        <v>17</v>
      </c>
      <c r="F50" s="1185"/>
      <c r="G50" s="1185"/>
      <c r="H50" s="1185"/>
      <c r="I50" s="1185"/>
      <c r="J50" s="1186"/>
      <c r="K50" s="63">
        <v>23</v>
      </c>
      <c r="L50" s="64">
        <v>23</v>
      </c>
      <c r="M50" s="64">
        <v>18</v>
      </c>
      <c r="N50" s="64">
        <v>17</v>
      </c>
      <c r="O50" s="65">
        <v>19</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343</v>
      </c>
      <c r="L52" s="64">
        <v>340</v>
      </c>
      <c r="M52" s="64">
        <v>339</v>
      </c>
      <c r="N52" s="64">
        <v>322</v>
      </c>
      <c r="O52" s="65">
        <v>293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238</v>
      </c>
      <c r="L53" s="69">
        <v>172</v>
      </c>
      <c r="M53" s="69">
        <v>121</v>
      </c>
      <c r="N53" s="69">
        <v>261</v>
      </c>
      <c r="O53" s="70">
        <v>269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99" t="s">
        <v>24</v>
      </c>
      <c r="C41" s="1200"/>
      <c r="D41" s="81"/>
      <c r="E41" s="1205" t="s">
        <v>25</v>
      </c>
      <c r="F41" s="1205"/>
      <c r="G41" s="1205"/>
      <c r="H41" s="1206"/>
      <c r="I41" s="82">
        <v>2813</v>
      </c>
      <c r="J41" s="83">
        <v>2922</v>
      </c>
      <c r="K41" s="83">
        <v>2944</v>
      </c>
      <c r="L41" s="83">
        <v>3480</v>
      </c>
      <c r="M41" s="84">
        <v>3377</v>
      </c>
    </row>
    <row r="42" spans="2:13" ht="27.75" customHeight="1">
      <c r="B42" s="1201"/>
      <c r="C42" s="1202"/>
      <c r="D42" s="85"/>
      <c r="E42" s="1207" t="s">
        <v>26</v>
      </c>
      <c r="F42" s="1207"/>
      <c r="G42" s="1207"/>
      <c r="H42" s="1208"/>
      <c r="I42" s="86">
        <v>125</v>
      </c>
      <c r="J42" s="87">
        <v>99</v>
      </c>
      <c r="K42" s="87">
        <v>72</v>
      </c>
      <c r="L42" s="87">
        <v>46</v>
      </c>
      <c r="M42" s="88">
        <v>41</v>
      </c>
    </row>
    <row r="43" spans="2:13" ht="27.75" customHeight="1">
      <c r="B43" s="1201"/>
      <c r="C43" s="1202"/>
      <c r="D43" s="85"/>
      <c r="E43" s="1207" t="s">
        <v>27</v>
      </c>
      <c r="F43" s="1207"/>
      <c r="G43" s="1207"/>
      <c r="H43" s="1208"/>
      <c r="I43" s="86">
        <v>4617</v>
      </c>
      <c r="J43" s="87">
        <v>3433</v>
      </c>
      <c r="K43" s="87">
        <v>3403</v>
      </c>
      <c r="L43" s="87">
        <v>3141</v>
      </c>
      <c r="M43" s="88">
        <v>3345</v>
      </c>
    </row>
    <row r="44" spans="2:13" ht="27.75" customHeight="1">
      <c r="B44" s="1201"/>
      <c r="C44" s="1202"/>
      <c r="D44" s="85"/>
      <c r="E44" s="1207" t="s">
        <v>28</v>
      </c>
      <c r="F44" s="1207"/>
      <c r="G44" s="1207"/>
      <c r="H44" s="1208"/>
      <c r="I44" s="86">
        <v>150</v>
      </c>
      <c r="J44" s="87">
        <v>278</v>
      </c>
      <c r="K44" s="87">
        <v>375</v>
      </c>
      <c r="L44" s="87">
        <v>375</v>
      </c>
      <c r="M44" s="88">
        <v>369</v>
      </c>
    </row>
    <row r="45" spans="2:13" ht="27.75" customHeight="1">
      <c r="B45" s="1201"/>
      <c r="C45" s="1202"/>
      <c r="D45" s="85"/>
      <c r="E45" s="1207" t="s">
        <v>29</v>
      </c>
      <c r="F45" s="1207"/>
      <c r="G45" s="1207"/>
      <c r="H45" s="1208"/>
      <c r="I45" s="86">
        <v>531</v>
      </c>
      <c r="J45" s="87">
        <v>128</v>
      </c>
      <c r="K45" s="87">
        <v>203</v>
      </c>
      <c r="L45" s="87">
        <v>408</v>
      </c>
      <c r="M45" s="88">
        <v>274</v>
      </c>
    </row>
    <row r="46" spans="2:13" ht="27.75" customHeight="1">
      <c r="B46" s="1201"/>
      <c r="C46" s="1202"/>
      <c r="D46" s="85"/>
      <c r="E46" s="1207" t="s">
        <v>30</v>
      </c>
      <c r="F46" s="1207"/>
      <c r="G46" s="1207"/>
      <c r="H46" s="1208"/>
      <c r="I46" s="86">
        <v>4</v>
      </c>
      <c r="J46" s="87">
        <v>5</v>
      </c>
      <c r="K46" s="87">
        <v>3</v>
      </c>
      <c r="L46" s="87" t="s">
        <v>481</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2115</v>
      </c>
      <c r="J49" s="87">
        <v>1489</v>
      </c>
      <c r="K49" s="87">
        <v>1184</v>
      </c>
      <c r="L49" s="87">
        <v>1182</v>
      </c>
      <c r="M49" s="88">
        <v>1205</v>
      </c>
    </row>
    <row r="50" spans="2:13" ht="27.75" customHeight="1">
      <c r="B50" s="1201"/>
      <c r="C50" s="1202"/>
      <c r="D50" s="85"/>
      <c r="E50" s="1207" t="s">
        <v>35</v>
      </c>
      <c r="F50" s="1207"/>
      <c r="G50" s="1207"/>
      <c r="H50" s="1208"/>
      <c r="I50" s="86" t="s">
        <v>481</v>
      </c>
      <c r="J50" s="87" t="s">
        <v>481</v>
      </c>
      <c r="K50" s="87" t="s">
        <v>481</v>
      </c>
      <c r="L50" s="87" t="s">
        <v>481</v>
      </c>
      <c r="M50" s="88" t="s">
        <v>481</v>
      </c>
    </row>
    <row r="51" spans="2:13" ht="27.75" customHeight="1">
      <c r="B51" s="1203"/>
      <c r="C51" s="1204"/>
      <c r="D51" s="85"/>
      <c r="E51" s="1207" t="s">
        <v>36</v>
      </c>
      <c r="F51" s="1207"/>
      <c r="G51" s="1207"/>
      <c r="H51" s="1208"/>
      <c r="I51" s="86">
        <v>6645</v>
      </c>
      <c r="J51" s="87">
        <v>6424</v>
      </c>
      <c r="K51" s="87">
        <v>5963</v>
      </c>
      <c r="L51" s="87">
        <v>5639</v>
      </c>
      <c r="M51" s="88">
        <v>5275</v>
      </c>
    </row>
    <row r="52" spans="2:13" ht="27.75" customHeight="1" thickBot="1">
      <c r="B52" s="1211" t="s">
        <v>37</v>
      </c>
      <c r="C52" s="1212"/>
      <c r="D52" s="90"/>
      <c r="E52" s="1213" t="s">
        <v>38</v>
      </c>
      <c r="F52" s="1213"/>
      <c r="G52" s="1213"/>
      <c r="H52" s="1214"/>
      <c r="I52" s="91">
        <v>-521</v>
      </c>
      <c r="J52" s="92">
        <v>-1048</v>
      </c>
      <c r="K52" s="92">
        <v>-146</v>
      </c>
      <c r="L52" s="92">
        <v>627</v>
      </c>
      <c r="M52" s="93">
        <v>926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566</v>
      </c>
      <c r="H51" s="1228"/>
      <c r="I51" s="1233" t="s">
        <v>567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569</v>
      </c>
      <c r="H55" s="1239"/>
      <c r="I55" s="1237" t="s">
        <v>567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47" t="s">
        <v>574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566</v>
      </c>
      <c r="H73" s="1228"/>
      <c r="I73" s="1233" t="s">
        <v>567</v>
      </c>
      <c r="J73" s="1233"/>
      <c r="K73" s="1248"/>
      <c r="L73" s="1248"/>
      <c r="M73" s="1236"/>
      <c r="N73" s="1236">
        <v>13.6</v>
      </c>
      <c r="O73" s="1236">
        <v>20</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573</v>
      </c>
      <c r="J75" s="1237"/>
      <c r="K75" s="1249">
        <v>5.9</v>
      </c>
      <c r="L75" s="1249">
        <v>5.2</v>
      </c>
      <c r="M75" s="1249">
        <v>3.8</v>
      </c>
      <c r="N75" s="1249">
        <v>4</v>
      </c>
      <c r="O75" s="1249">
        <v>4.7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569</v>
      </c>
      <c r="H77" s="1239"/>
      <c r="I77" s="1237" t="s">
        <v>567</v>
      </c>
      <c r="J77" s="1237"/>
      <c r="K77" s="1248">
        <v>28.6</v>
      </c>
      <c r="L77" s="1248">
        <v>34.299999999999997</v>
      </c>
      <c r="M77" s="1236">
        <v>24.3</v>
      </c>
      <c r="N77" s="1236">
        <v>0</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573</v>
      </c>
      <c r="J79" s="1246"/>
      <c r="K79" s="1251">
        <v>10.9</v>
      </c>
      <c r="L79" s="1251">
        <v>10.4</v>
      </c>
      <c r="M79" s="1251">
        <v>9.8000000000000007</v>
      </c>
      <c r="N79" s="1251">
        <v>8.5</v>
      </c>
      <c r="O79" s="1251">
        <v>9.3000000000000007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A105" sqref="A10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52721</v>
      </c>
      <c r="E3" s="116"/>
      <c r="F3" s="117">
        <v>72729</v>
      </c>
      <c r="G3" s="118"/>
      <c r="H3" s="119"/>
    </row>
    <row r="4" spans="1:8">
      <c r="A4" s="120"/>
      <c r="B4" s="121"/>
      <c r="C4" s="122"/>
      <c r="D4" s="123">
        <v>27870</v>
      </c>
      <c r="E4" s="124"/>
      <c r="F4" s="125">
        <v>36291</v>
      </c>
      <c r="G4" s="126"/>
      <c r="H4" s="127"/>
    </row>
    <row r="5" spans="1:8">
      <c r="A5" s="108" t="s">
        <v>515</v>
      </c>
      <c r="B5" s="113"/>
      <c r="C5" s="114"/>
      <c r="D5" s="115">
        <v>77745</v>
      </c>
      <c r="E5" s="116"/>
      <c r="F5" s="117">
        <v>70317</v>
      </c>
      <c r="G5" s="118"/>
      <c r="H5" s="119"/>
    </row>
    <row r="6" spans="1:8">
      <c r="A6" s="120"/>
      <c r="B6" s="121"/>
      <c r="C6" s="122"/>
      <c r="D6" s="123">
        <v>46346</v>
      </c>
      <c r="E6" s="124"/>
      <c r="F6" s="125">
        <v>35725</v>
      </c>
      <c r="G6" s="126"/>
      <c r="H6" s="127"/>
    </row>
    <row r="7" spans="1:8">
      <c r="A7" s="108" t="s">
        <v>516</v>
      </c>
      <c r="B7" s="113"/>
      <c r="C7" s="114"/>
      <c r="D7" s="115">
        <v>46861</v>
      </c>
      <c r="E7" s="116"/>
      <c r="F7" s="117">
        <v>105751</v>
      </c>
      <c r="G7" s="118"/>
      <c r="H7" s="119"/>
    </row>
    <row r="8" spans="1:8">
      <c r="A8" s="120"/>
      <c r="B8" s="121"/>
      <c r="C8" s="122"/>
      <c r="D8" s="123">
        <v>34099</v>
      </c>
      <c r="E8" s="124"/>
      <c r="F8" s="125">
        <v>49969</v>
      </c>
      <c r="G8" s="126"/>
      <c r="H8" s="127"/>
    </row>
    <row r="9" spans="1:8">
      <c r="A9" s="108" t="s">
        <v>517</v>
      </c>
      <c r="B9" s="113"/>
      <c r="C9" s="114"/>
      <c r="D9" s="115">
        <v>94588</v>
      </c>
      <c r="E9" s="116"/>
      <c r="F9" s="117">
        <v>158564</v>
      </c>
      <c r="G9" s="118"/>
      <c r="H9" s="119"/>
    </row>
    <row r="10" spans="1:8">
      <c r="A10" s="120"/>
      <c r="B10" s="121"/>
      <c r="C10" s="122"/>
      <c r="D10" s="123">
        <v>73748</v>
      </c>
      <c r="E10" s="124"/>
      <c r="F10" s="125">
        <v>48412</v>
      </c>
      <c r="G10" s="126"/>
      <c r="H10" s="127"/>
    </row>
    <row r="11" spans="1:8">
      <c r="A11" s="108" t="s">
        <v>518</v>
      </c>
      <c r="B11" s="113"/>
      <c r="C11" s="114"/>
      <c r="D11" s="115">
        <v>36786</v>
      </c>
      <c r="E11" s="116"/>
      <c r="F11" s="117">
        <v>106092</v>
      </c>
      <c r="G11" s="118"/>
      <c r="H11" s="119"/>
    </row>
    <row r="12" spans="1:8">
      <c r="A12" s="120"/>
      <c r="B12" s="121"/>
      <c r="C12" s="128"/>
      <c r="D12" s="123">
        <v>26545</v>
      </c>
      <c r="E12" s="124"/>
      <c r="F12" s="125">
        <v>44299</v>
      </c>
      <c r="G12" s="126"/>
      <c r="H12" s="127"/>
    </row>
    <row r="13" spans="1:8">
      <c r="A13" s="108"/>
      <c r="B13" s="113"/>
      <c r="C13" s="129"/>
      <c r="D13" s="130">
        <v>61740</v>
      </c>
      <c r="E13" s="131"/>
      <c r="F13" s="132">
        <v>102691</v>
      </c>
      <c r="G13" s="133"/>
      <c r="H13" s="119"/>
    </row>
    <row r="14" spans="1:8">
      <c r="A14" s="120"/>
      <c r="B14" s="121"/>
      <c r="C14" s="122"/>
      <c r="D14" s="123">
        <v>41722</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v>
      </c>
      <c r="C19" s="134">
        <f>ROUND(VALUE(SUBSTITUTE(実質収支比率等に係る経年分析!G$48,"▲","-")),2)</f>
        <v>5.1100000000000003</v>
      </c>
      <c r="D19" s="134">
        <f>ROUND(VALUE(SUBSTITUTE(実質収支比率等に係る経年分析!H$48,"▲","-")),2)</f>
        <v>5.66</v>
      </c>
      <c r="E19" s="134">
        <f>ROUND(VALUE(SUBSTITUTE(実質収支比率等に係る経年分析!I$48,"▲","-")),2)</f>
        <v>5.83</v>
      </c>
      <c r="F19" s="134">
        <f>ROUND(VALUE(SUBSTITUTE(実質収支比率等に係る経年分析!J$48,"▲","-")),2)</f>
        <v>7.66</v>
      </c>
    </row>
    <row r="20" spans="1:11">
      <c r="A20" s="134" t="s">
        <v>43</v>
      </c>
      <c r="B20" s="134">
        <f>ROUND(VALUE(SUBSTITUTE(実質収支比率等に係る経年分析!F$47,"▲","-")),2)</f>
        <v>28.02</v>
      </c>
      <c r="C20" s="134">
        <f>ROUND(VALUE(SUBSTITUTE(実質収支比率等に係る経年分析!G$47,"▲","-")),2)</f>
        <v>16.46</v>
      </c>
      <c r="D20" s="134">
        <f>ROUND(VALUE(SUBSTITUTE(実質収支比率等に係る経年分析!H$47,"▲","-")),2)</f>
        <v>11.74</v>
      </c>
      <c r="E20" s="134">
        <f>ROUND(VALUE(SUBSTITUTE(実質収支比率等に係る経年分析!I$47,"▲","-")),2)</f>
        <v>11.44</v>
      </c>
      <c r="F20" s="134">
        <f>ROUND(VALUE(SUBSTITUTE(実質収支比率等に係る経年分析!J$47,"▲","-")),2)</f>
        <v>11.41</v>
      </c>
    </row>
    <row r="21" spans="1:11">
      <c r="A21" s="134" t="s">
        <v>44</v>
      </c>
      <c r="B21" s="134">
        <f>IF(ISNUMBER(VALUE(SUBSTITUTE(実質収支比率等に係る経年分析!F$49,"▲","-"))),ROUND(VALUE(SUBSTITUTE(実質収支比率等に係る経年分析!F$49,"▲","-")),2),NA())</f>
        <v>-1.82</v>
      </c>
      <c r="C21" s="134">
        <f>IF(ISNUMBER(VALUE(SUBSTITUTE(実質収支比率等に係る経年分析!G$49,"▲","-"))),ROUND(VALUE(SUBSTITUTE(実質収支比率等に係る経年分析!G$49,"▲","-")),2),NA())</f>
        <v>-14.39</v>
      </c>
      <c r="D21" s="134">
        <f>IF(ISNUMBER(VALUE(SUBSTITUTE(実質収支比率等に係る経年分析!H$49,"▲","-"))),ROUND(VALUE(SUBSTITUTE(実質収支比率等に係る経年分析!H$49,"▲","-")),2),NA())</f>
        <v>-3.54</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1.85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新潟県営開拓パイロット事業聖籠町特別会計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c r="A32" s="135" t="str">
        <f>IF(連結実質赤字比率に係る赤字・黒字の構成分析!C$38="",NA(),連結実質赤字比率に係る赤字・黒字の構成分析!C$38)</f>
        <v>国民健康保険特別会計（施設勘定）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4.5599999999999996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8.8699999999999992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343</v>
      </c>
      <c r="E42" s="136"/>
      <c r="F42" s="136"/>
      <c r="G42" s="136">
        <f>'実質公債費比率（分子）の構造'!L$52</f>
        <v>340</v>
      </c>
      <c r="H42" s="136"/>
      <c r="I42" s="136"/>
      <c r="J42" s="136">
        <f>'実質公債費比率（分子）の構造'!M$52</f>
        <v>339</v>
      </c>
      <c r="K42" s="136"/>
      <c r="L42" s="136"/>
      <c r="M42" s="136">
        <f>'実質公債費比率（分子）の構造'!N$52</f>
        <v>322</v>
      </c>
      <c r="N42" s="136"/>
      <c r="O42" s="136"/>
      <c r="P42" s="136">
        <f>'実質公債費比率（分子）の構造'!O$52</f>
        <v>293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v>
      </c>
      <c r="C44" s="136"/>
      <c r="D44" s="136"/>
      <c r="E44" s="136">
        <f>'実質公債費比率（分子）の構造'!L$50</f>
        <v>23</v>
      </c>
      <c r="F44" s="136"/>
      <c r="G44" s="136"/>
      <c r="H44" s="136">
        <f>'実質公債費比率（分子）の構造'!M$50</f>
        <v>18</v>
      </c>
      <c r="I44" s="136"/>
      <c r="J44" s="136"/>
      <c r="K44" s="136">
        <f>'実質公債費比率（分子）の構造'!N$50</f>
        <v>17</v>
      </c>
      <c r="L44" s="136"/>
      <c r="M44" s="136"/>
      <c r="N44" s="136">
        <f>'実質公債費比率（分子）の構造'!O$50</f>
        <v>19</v>
      </c>
      <c r="O44" s="136"/>
      <c r="P44" s="136"/>
    </row>
    <row r="45" spans="1:16">
      <c r="A45" s="136" t="s">
        <v>54</v>
      </c>
      <c r="B45" s="136">
        <f>'実質公債費比率（分子）の構造'!K$49</f>
        <v>35</v>
      </c>
      <c r="C45" s="136"/>
      <c r="D45" s="136"/>
      <c r="E45" s="136">
        <f>'実質公債費比率（分子）の構造'!L$49</f>
        <v>19</v>
      </c>
      <c r="F45" s="136"/>
      <c r="G45" s="136"/>
      <c r="H45" s="136">
        <f>'実質公債費比率（分子）の構造'!M$49</f>
        <v>16</v>
      </c>
      <c r="I45" s="136"/>
      <c r="J45" s="136"/>
      <c r="K45" s="136">
        <f>'実質公債費比率（分子）の構造'!N$49</f>
        <v>15</v>
      </c>
      <c r="L45" s="136"/>
      <c r="M45" s="136"/>
      <c r="N45" s="136">
        <f>'実質公債費比率（分子）の構造'!O$49</f>
        <v>12</v>
      </c>
      <c r="O45" s="136"/>
      <c r="P45" s="136"/>
    </row>
    <row r="46" spans="1:16">
      <c r="A46" s="136" t="s">
        <v>55</v>
      </c>
      <c r="B46" s="136">
        <f>'実質公債費比率（分子）の構造'!K$48</f>
        <v>198</v>
      </c>
      <c r="C46" s="136"/>
      <c r="D46" s="136"/>
      <c r="E46" s="136">
        <f>'実質公債費比率（分子）の構造'!L$48</f>
        <v>186</v>
      </c>
      <c r="F46" s="136"/>
      <c r="G46" s="136"/>
      <c r="H46" s="136">
        <f>'実質公債費比率（分子）の構造'!M$48</f>
        <v>165</v>
      </c>
      <c r="I46" s="136"/>
      <c r="J46" s="136"/>
      <c r="K46" s="136">
        <f>'実質公債費比率（分子）の構造'!N$48</f>
        <v>291</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325</v>
      </c>
      <c r="C49" s="136"/>
      <c r="D49" s="136"/>
      <c r="E49" s="136">
        <f>'実質公債費比率（分子）の構造'!L$45</f>
        <v>284</v>
      </c>
      <c r="F49" s="136"/>
      <c r="G49" s="136"/>
      <c r="H49" s="136">
        <f>'実質公債費比率（分子）の構造'!M$45</f>
        <v>261</v>
      </c>
      <c r="I49" s="136"/>
      <c r="J49" s="136"/>
      <c r="K49" s="136">
        <f>'実質公債費比率（分子）の構造'!N$45</f>
        <v>260</v>
      </c>
      <c r="L49" s="136"/>
      <c r="M49" s="136"/>
      <c r="N49" s="136">
        <f>'実質公債費比率（分子）の構造'!O$45</f>
        <v>270</v>
      </c>
      <c r="O49" s="136"/>
      <c r="P49" s="136"/>
    </row>
    <row r="50" spans="1:16">
      <c r="A50" s="136" t="s">
        <v>59</v>
      </c>
      <c r="B50" s="136" t="e">
        <f>NA()</f>
        <v>#N/A</v>
      </c>
      <c r="C50" s="136">
        <f>IF(ISNUMBER('実質公債費比率（分子）の構造'!K$53),'実質公債費比率（分子）の構造'!K$53,NA())</f>
        <v>238</v>
      </c>
      <c r="D50" s="136" t="e">
        <f>NA()</f>
        <v>#N/A</v>
      </c>
      <c r="E50" s="136" t="e">
        <f>NA()</f>
        <v>#N/A</v>
      </c>
      <c r="F50" s="136">
        <f>IF(ISNUMBER('実質公債費比率（分子）の構造'!L$53),'実質公債費比率（分子）の構造'!L$53,NA())</f>
        <v>172</v>
      </c>
      <c r="G50" s="136" t="e">
        <f>NA()</f>
        <v>#N/A</v>
      </c>
      <c r="H50" s="136" t="e">
        <f>NA()</f>
        <v>#N/A</v>
      </c>
      <c r="I50" s="136">
        <f>IF(ISNUMBER('実質公債費比率（分子）の構造'!M$53),'実質公債費比率（分子）の構造'!M$53,NA())</f>
        <v>121</v>
      </c>
      <c r="J50" s="136" t="e">
        <f>NA()</f>
        <v>#N/A</v>
      </c>
      <c r="K50" s="136" t="e">
        <f>NA()</f>
        <v>#N/A</v>
      </c>
      <c r="L50" s="136">
        <f>IF(ISNUMBER('実質公債費比率（分子）の構造'!N$53),'実質公債費比率（分子）の構造'!N$53,NA())</f>
        <v>261</v>
      </c>
      <c r="M50" s="136" t="e">
        <f>NA()</f>
        <v>#N/A</v>
      </c>
      <c r="N50" s="136" t="e">
        <f>NA()</f>
        <v>#N/A</v>
      </c>
      <c r="O50" s="136">
        <f>IF(ISNUMBER('実質公債費比率（分子）の構造'!O$53),'実質公債費比率（分子）の構造'!O$53,NA())</f>
        <v>269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6645</v>
      </c>
      <c r="E56" s="135"/>
      <c r="F56" s="135"/>
      <c r="G56" s="135">
        <f>'将来負担比率（分子）の構造'!J$51</f>
        <v>6424</v>
      </c>
      <c r="H56" s="135"/>
      <c r="I56" s="135"/>
      <c r="J56" s="135">
        <f>'将来負担比率（分子）の構造'!K$51</f>
        <v>5963</v>
      </c>
      <c r="K56" s="135"/>
      <c r="L56" s="135"/>
      <c r="M56" s="135">
        <f>'将来負担比率（分子）の構造'!L$51</f>
        <v>5639</v>
      </c>
      <c r="N56" s="135"/>
      <c r="O56" s="135"/>
      <c r="P56" s="135">
        <f>'将来負担比率（分子）の構造'!M$51</f>
        <v>5275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2115</v>
      </c>
      <c r="E58" s="135"/>
      <c r="F58" s="135"/>
      <c r="G58" s="135">
        <f>'将来負担比率（分子）の構造'!J$49</f>
        <v>1489</v>
      </c>
      <c r="H58" s="135"/>
      <c r="I58" s="135"/>
      <c r="J58" s="135">
        <f>'将来負担比率（分子）の構造'!K$49</f>
        <v>1184</v>
      </c>
      <c r="K58" s="135"/>
      <c r="L58" s="135"/>
      <c r="M58" s="135">
        <f>'将来負担比率（分子）の構造'!L$49</f>
        <v>1182</v>
      </c>
      <c r="N58" s="135"/>
      <c r="O58" s="135"/>
      <c r="P58" s="135">
        <f>'将来負担比率（分子）の構造'!M$49</f>
        <v>1205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5</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531</v>
      </c>
      <c r="C62" s="135"/>
      <c r="D62" s="135"/>
      <c r="E62" s="135">
        <f>'将来負担比率（分子）の構造'!J$45</f>
        <v>128</v>
      </c>
      <c r="F62" s="135"/>
      <c r="G62" s="135"/>
      <c r="H62" s="135">
        <f>'将来負担比率（分子）の構造'!K$45</f>
        <v>203</v>
      </c>
      <c r="I62" s="135"/>
      <c r="J62" s="135"/>
      <c r="K62" s="135">
        <f>'将来負担比率（分子）の構造'!L$45</f>
        <v>408</v>
      </c>
      <c r="L62" s="135"/>
      <c r="M62" s="135"/>
      <c r="N62" s="135">
        <f>'将来負担比率（分子）の構造'!M$45</f>
        <v>274</v>
      </c>
      <c r="O62" s="135"/>
      <c r="P62" s="135"/>
    </row>
    <row r="63" spans="1:16">
      <c r="A63" s="135" t="s">
        <v>28</v>
      </c>
      <c r="B63" s="135">
        <f>'将来負担比率（分子）の構造'!I$44</f>
        <v>150</v>
      </c>
      <c r="C63" s="135"/>
      <c r="D63" s="135"/>
      <c r="E63" s="135">
        <f>'将来負担比率（分子）の構造'!J$44</f>
        <v>278</v>
      </c>
      <c r="F63" s="135"/>
      <c r="G63" s="135"/>
      <c r="H63" s="135">
        <f>'将来負担比率（分子）の構造'!K$44</f>
        <v>375</v>
      </c>
      <c r="I63" s="135"/>
      <c r="J63" s="135"/>
      <c r="K63" s="135">
        <f>'将来負担比率（分子）の構造'!L$44</f>
        <v>375</v>
      </c>
      <c r="L63" s="135"/>
      <c r="M63" s="135"/>
      <c r="N63" s="135">
        <f>'将来負担比率（分子）の構造'!M$44</f>
        <v>369</v>
      </c>
      <c r="O63" s="135"/>
      <c r="P63" s="135"/>
    </row>
    <row r="64" spans="1:16">
      <c r="A64" s="135" t="s">
        <v>27</v>
      </c>
      <c r="B64" s="135">
        <f>'将来負担比率（分子）の構造'!I$43</f>
        <v>4617</v>
      </c>
      <c r="C64" s="135"/>
      <c r="D64" s="135"/>
      <c r="E64" s="135">
        <f>'将来負担比率（分子）の構造'!J$43</f>
        <v>3433</v>
      </c>
      <c r="F64" s="135"/>
      <c r="G64" s="135"/>
      <c r="H64" s="135">
        <f>'将来負担比率（分子）の構造'!K$43</f>
        <v>3403</v>
      </c>
      <c r="I64" s="135"/>
      <c r="J64" s="135"/>
      <c r="K64" s="135">
        <f>'将来負担比率（分子）の構造'!L$43</f>
        <v>3141</v>
      </c>
      <c r="L64" s="135"/>
      <c r="M64" s="135"/>
      <c r="N64" s="135">
        <f>'将来負担比率（分子）の構造'!M$43</f>
        <v>3345</v>
      </c>
      <c r="O64" s="135"/>
      <c r="P64" s="135"/>
    </row>
    <row r="65" spans="1:16">
      <c r="A65" s="135" t="s">
        <v>26</v>
      </c>
      <c r="B65" s="135">
        <f>'将来負担比率（分子）の構造'!I$42</f>
        <v>125</v>
      </c>
      <c r="C65" s="135"/>
      <c r="D65" s="135"/>
      <c r="E65" s="135">
        <f>'将来負担比率（分子）の構造'!J$42</f>
        <v>99</v>
      </c>
      <c r="F65" s="135"/>
      <c r="G65" s="135"/>
      <c r="H65" s="135">
        <f>'将来負担比率（分子）の構造'!K$42</f>
        <v>72</v>
      </c>
      <c r="I65" s="135"/>
      <c r="J65" s="135"/>
      <c r="K65" s="135">
        <f>'将来負担比率（分子）の構造'!L$42</f>
        <v>46</v>
      </c>
      <c r="L65" s="135"/>
      <c r="M65" s="135"/>
      <c r="N65" s="135">
        <f>'将来負担比率（分子）の構造'!M$42</f>
        <v>41</v>
      </c>
      <c r="O65" s="135"/>
      <c r="P65" s="135"/>
    </row>
    <row r="66" spans="1:16">
      <c r="A66" s="135" t="s">
        <v>25</v>
      </c>
      <c r="B66" s="135">
        <f>'将来負担比率（分子）の構造'!I$41</f>
        <v>2813</v>
      </c>
      <c r="C66" s="135"/>
      <c r="D66" s="135"/>
      <c r="E66" s="135">
        <f>'将来負担比率（分子）の構造'!J$41</f>
        <v>2922</v>
      </c>
      <c r="F66" s="135"/>
      <c r="G66" s="135"/>
      <c r="H66" s="135">
        <f>'将来負担比率（分子）の構造'!K$41</f>
        <v>2944</v>
      </c>
      <c r="I66" s="135"/>
      <c r="J66" s="135"/>
      <c r="K66" s="135">
        <f>'将来負担比率（分子）の構造'!L$41</f>
        <v>3480</v>
      </c>
      <c r="L66" s="135"/>
      <c r="M66" s="135"/>
      <c r="N66" s="135">
        <f>'将来負担比率（分子）の構造'!M$41</f>
        <v>3377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627</v>
      </c>
      <c r="M67" s="135" t="e">
        <f>NA()</f>
        <v>#N/A</v>
      </c>
      <c r="N67" s="135" t="e">
        <f>NA()</f>
        <v>#N/A</v>
      </c>
      <c r="O67" s="135">
        <f>IF(ISNUMBER('将来負担比率（分子）の構造'!M$52), IF('将来負担比率（分子）の構造'!M$52 &lt; 0, 0, '将来負担比率（分子）の構造'!M$52), NA())</f>
        <v>926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4533594</v>
      </c>
      <c r="S5" s="613"/>
      <c r="T5" s="613"/>
      <c r="U5" s="613"/>
      <c r="V5" s="613"/>
      <c r="W5" s="613"/>
      <c r="X5" s="613"/>
      <c r="Y5" s="614"/>
      <c r="Z5" s="615">
        <v>62.2</v>
      </c>
      <c r="AA5" s="615"/>
      <c r="AB5" s="615"/>
      <c r="AC5" s="615"/>
      <c r="AD5" s="616">
        <v>4533594</v>
      </c>
      <c r="AE5" s="616"/>
      <c r="AF5" s="616"/>
      <c r="AG5" s="616"/>
      <c r="AH5" s="616"/>
      <c r="AI5" s="616"/>
      <c r="AJ5" s="616"/>
      <c r="AK5" s="616"/>
      <c r="AL5" s="617">
        <v>89.9</v>
      </c>
      <c r="AM5" s="618"/>
      <c r="AN5" s="618"/>
      <c r="AO5" s="619"/>
      <c r="AP5" s="609" t="s">
        <v>207</v>
      </c>
      <c r="AQ5" s="610"/>
      <c r="AR5" s="610"/>
      <c r="AS5" s="610"/>
      <c r="AT5" s="610"/>
      <c r="AU5" s="610"/>
      <c r="AV5" s="610"/>
      <c r="AW5" s="610"/>
      <c r="AX5" s="610"/>
      <c r="AY5" s="610"/>
      <c r="AZ5" s="610"/>
      <c r="BA5" s="610"/>
      <c r="BB5" s="610"/>
      <c r="BC5" s="610"/>
      <c r="BD5" s="610"/>
      <c r="BE5" s="610"/>
      <c r="BF5" s="611"/>
      <c r="BG5" s="623">
        <v>4517415</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124705</v>
      </c>
      <c r="S6" s="624"/>
      <c r="T6" s="624"/>
      <c r="U6" s="624"/>
      <c r="V6" s="624"/>
      <c r="W6" s="624"/>
      <c r="X6" s="624"/>
      <c r="Y6" s="625"/>
      <c r="Z6" s="626">
        <v>1.7</v>
      </c>
      <c r="AA6" s="626"/>
      <c r="AB6" s="626"/>
      <c r="AC6" s="626"/>
      <c r="AD6" s="627">
        <v>124705</v>
      </c>
      <c r="AE6" s="627"/>
      <c r="AF6" s="627"/>
      <c r="AG6" s="627"/>
      <c r="AH6" s="627"/>
      <c r="AI6" s="627"/>
      <c r="AJ6" s="627"/>
      <c r="AK6" s="627"/>
      <c r="AL6" s="628">
        <v>2.5</v>
      </c>
      <c r="AM6" s="629"/>
      <c r="AN6" s="629"/>
      <c r="AO6" s="630"/>
      <c r="AP6" s="620" t="s">
        <v>213</v>
      </c>
      <c r="AQ6" s="621"/>
      <c r="AR6" s="621"/>
      <c r="AS6" s="621"/>
      <c r="AT6" s="621"/>
      <c r="AU6" s="621"/>
      <c r="AV6" s="621"/>
      <c r="AW6" s="621"/>
      <c r="AX6" s="621"/>
      <c r="AY6" s="621"/>
      <c r="AZ6" s="621"/>
      <c r="BA6" s="621"/>
      <c r="BB6" s="621"/>
      <c r="BC6" s="621"/>
      <c r="BD6" s="621"/>
      <c r="BE6" s="621"/>
      <c r="BF6" s="622"/>
      <c r="BG6" s="623">
        <v>4517415</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106352</v>
      </c>
      <c r="CS6" s="624"/>
      <c r="CT6" s="624"/>
      <c r="CU6" s="624"/>
      <c r="CV6" s="624"/>
      <c r="CW6" s="624"/>
      <c r="CX6" s="624"/>
      <c r="CY6" s="625"/>
      <c r="CZ6" s="626">
        <v>1.5</v>
      </c>
      <c r="DA6" s="626"/>
      <c r="DB6" s="626"/>
      <c r="DC6" s="626"/>
      <c r="DD6" s="632" t="s">
        <v>208</v>
      </c>
      <c r="DE6" s="624"/>
      <c r="DF6" s="624"/>
      <c r="DG6" s="624"/>
      <c r="DH6" s="624"/>
      <c r="DI6" s="624"/>
      <c r="DJ6" s="624"/>
      <c r="DK6" s="624"/>
      <c r="DL6" s="624"/>
      <c r="DM6" s="624"/>
      <c r="DN6" s="624"/>
      <c r="DO6" s="624"/>
      <c r="DP6" s="625"/>
      <c r="DQ6" s="632">
        <v>106352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2272</v>
      </c>
      <c r="S7" s="624"/>
      <c r="T7" s="624"/>
      <c r="U7" s="624"/>
      <c r="V7" s="624"/>
      <c r="W7" s="624"/>
      <c r="X7" s="624"/>
      <c r="Y7" s="625"/>
      <c r="Z7" s="626">
        <v>0</v>
      </c>
      <c r="AA7" s="626"/>
      <c r="AB7" s="626"/>
      <c r="AC7" s="626"/>
      <c r="AD7" s="627">
        <v>2272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878346</v>
      </c>
      <c r="BH7" s="624"/>
      <c r="BI7" s="624"/>
      <c r="BJ7" s="624"/>
      <c r="BK7" s="624"/>
      <c r="BL7" s="624"/>
      <c r="BM7" s="624"/>
      <c r="BN7" s="625"/>
      <c r="BO7" s="626">
        <v>19.399999999999999</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782776</v>
      </c>
      <c r="CS7" s="624"/>
      <c r="CT7" s="624"/>
      <c r="CU7" s="624"/>
      <c r="CV7" s="624"/>
      <c r="CW7" s="624"/>
      <c r="CX7" s="624"/>
      <c r="CY7" s="625"/>
      <c r="CZ7" s="626">
        <v>11.3</v>
      </c>
      <c r="DA7" s="626"/>
      <c r="DB7" s="626"/>
      <c r="DC7" s="626"/>
      <c r="DD7" s="632">
        <v>18732</v>
      </c>
      <c r="DE7" s="624"/>
      <c r="DF7" s="624"/>
      <c r="DG7" s="624"/>
      <c r="DH7" s="624"/>
      <c r="DI7" s="624"/>
      <c r="DJ7" s="624"/>
      <c r="DK7" s="624"/>
      <c r="DL7" s="624"/>
      <c r="DM7" s="624"/>
      <c r="DN7" s="624"/>
      <c r="DO7" s="624"/>
      <c r="DP7" s="625"/>
      <c r="DQ7" s="632">
        <v>715595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6527</v>
      </c>
      <c r="S8" s="624"/>
      <c r="T8" s="624"/>
      <c r="U8" s="624"/>
      <c r="V8" s="624"/>
      <c r="W8" s="624"/>
      <c r="X8" s="624"/>
      <c r="Y8" s="625"/>
      <c r="Z8" s="626">
        <v>0.1</v>
      </c>
      <c r="AA8" s="626"/>
      <c r="AB8" s="626"/>
      <c r="AC8" s="626"/>
      <c r="AD8" s="627">
        <v>6527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23402</v>
      </c>
      <c r="BH8" s="624"/>
      <c r="BI8" s="624"/>
      <c r="BJ8" s="624"/>
      <c r="BK8" s="624"/>
      <c r="BL8" s="624"/>
      <c r="BM8" s="624"/>
      <c r="BN8" s="625"/>
      <c r="BO8" s="626">
        <v>0.5</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1997670</v>
      </c>
      <c r="CS8" s="624"/>
      <c r="CT8" s="624"/>
      <c r="CU8" s="624"/>
      <c r="CV8" s="624"/>
      <c r="CW8" s="624"/>
      <c r="CX8" s="624"/>
      <c r="CY8" s="625"/>
      <c r="CZ8" s="626">
        <v>29</v>
      </c>
      <c r="DA8" s="626"/>
      <c r="DB8" s="626"/>
      <c r="DC8" s="626"/>
      <c r="DD8" s="632">
        <v>49179</v>
      </c>
      <c r="DE8" s="624"/>
      <c r="DF8" s="624"/>
      <c r="DG8" s="624"/>
      <c r="DH8" s="624"/>
      <c r="DI8" s="624"/>
      <c r="DJ8" s="624"/>
      <c r="DK8" s="624"/>
      <c r="DL8" s="624"/>
      <c r="DM8" s="624"/>
      <c r="DN8" s="624"/>
      <c r="DO8" s="624"/>
      <c r="DP8" s="625"/>
      <c r="DQ8" s="632">
        <v>1116694</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5722</v>
      </c>
      <c r="S9" s="624"/>
      <c r="T9" s="624"/>
      <c r="U9" s="624"/>
      <c r="V9" s="624"/>
      <c r="W9" s="624"/>
      <c r="X9" s="624"/>
      <c r="Y9" s="625"/>
      <c r="Z9" s="626">
        <v>0.1</v>
      </c>
      <c r="AA9" s="626"/>
      <c r="AB9" s="626"/>
      <c r="AC9" s="626"/>
      <c r="AD9" s="627">
        <v>5722</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458587</v>
      </c>
      <c r="BH9" s="624"/>
      <c r="BI9" s="624"/>
      <c r="BJ9" s="624"/>
      <c r="BK9" s="624"/>
      <c r="BL9" s="624"/>
      <c r="BM9" s="624"/>
      <c r="BN9" s="625"/>
      <c r="BO9" s="626">
        <v>10.1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583071</v>
      </c>
      <c r="CS9" s="624"/>
      <c r="CT9" s="624"/>
      <c r="CU9" s="624"/>
      <c r="CV9" s="624"/>
      <c r="CW9" s="624"/>
      <c r="CX9" s="624"/>
      <c r="CY9" s="625"/>
      <c r="CZ9" s="626">
        <v>8.5</v>
      </c>
      <c r="DA9" s="626"/>
      <c r="DB9" s="626"/>
      <c r="DC9" s="626"/>
      <c r="DD9" s="632">
        <v>13824</v>
      </c>
      <c r="DE9" s="624"/>
      <c r="DF9" s="624"/>
      <c r="DG9" s="624"/>
      <c r="DH9" s="624"/>
      <c r="DI9" s="624"/>
      <c r="DJ9" s="624"/>
      <c r="DK9" s="624"/>
      <c r="DL9" s="624"/>
      <c r="DM9" s="624"/>
      <c r="DN9" s="624"/>
      <c r="DO9" s="624"/>
      <c r="DP9" s="625"/>
      <c r="DQ9" s="632">
        <v>523782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310565</v>
      </c>
      <c r="S10" s="624"/>
      <c r="T10" s="624"/>
      <c r="U10" s="624"/>
      <c r="V10" s="624"/>
      <c r="W10" s="624"/>
      <c r="X10" s="624"/>
      <c r="Y10" s="625"/>
      <c r="Z10" s="626">
        <v>4.3</v>
      </c>
      <c r="AA10" s="626"/>
      <c r="AB10" s="626"/>
      <c r="AC10" s="626"/>
      <c r="AD10" s="627">
        <v>310565</v>
      </c>
      <c r="AE10" s="627"/>
      <c r="AF10" s="627"/>
      <c r="AG10" s="627"/>
      <c r="AH10" s="627"/>
      <c r="AI10" s="627"/>
      <c r="AJ10" s="627"/>
      <c r="AK10" s="627"/>
      <c r="AL10" s="628">
        <v>6.2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76280</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184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184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20962</v>
      </c>
      <c r="S11" s="624"/>
      <c r="T11" s="624"/>
      <c r="U11" s="624"/>
      <c r="V11" s="624"/>
      <c r="W11" s="624"/>
      <c r="X11" s="624"/>
      <c r="Y11" s="625"/>
      <c r="Z11" s="626">
        <v>0.3</v>
      </c>
      <c r="AA11" s="626"/>
      <c r="AB11" s="626"/>
      <c r="AC11" s="626"/>
      <c r="AD11" s="627">
        <v>20962</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320077</v>
      </c>
      <c r="BH11" s="624"/>
      <c r="BI11" s="624"/>
      <c r="BJ11" s="624"/>
      <c r="BK11" s="624"/>
      <c r="BL11" s="624"/>
      <c r="BM11" s="624"/>
      <c r="BN11" s="625"/>
      <c r="BO11" s="626">
        <v>7.1</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329640</v>
      </c>
      <c r="CS11" s="624"/>
      <c r="CT11" s="624"/>
      <c r="CU11" s="624"/>
      <c r="CV11" s="624"/>
      <c r="CW11" s="624"/>
      <c r="CX11" s="624"/>
      <c r="CY11" s="625"/>
      <c r="CZ11" s="626">
        <v>4.8</v>
      </c>
      <c r="DA11" s="626"/>
      <c r="DB11" s="626"/>
      <c r="DC11" s="626"/>
      <c r="DD11" s="632">
        <v>23144</v>
      </c>
      <c r="DE11" s="624"/>
      <c r="DF11" s="624"/>
      <c r="DG11" s="624"/>
      <c r="DH11" s="624"/>
      <c r="DI11" s="624"/>
      <c r="DJ11" s="624"/>
      <c r="DK11" s="624"/>
      <c r="DL11" s="624"/>
      <c r="DM11" s="624"/>
      <c r="DN11" s="624"/>
      <c r="DO11" s="624"/>
      <c r="DP11" s="625"/>
      <c r="DQ11" s="632">
        <v>220475</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3441795</v>
      </c>
      <c r="BH12" s="624"/>
      <c r="BI12" s="624"/>
      <c r="BJ12" s="624"/>
      <c r="BK12" s="624"/>
      <c r="BL12" s="624"/>
      <c r="BM12" s="624"/>
      <c r="BN12" s="625"/>
      <c r="BO12" s="626">
        <v>75.900000000000006</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193083</v>
      </c>
      <c r="CS12" s="624"/>
      <c r="CT12" s="624"/>
      <c r="CU12" s="624"/>
      <c r="CV12" s="624"/>
      <c r="CW12" s="624"/>
      <c r="CX12" s="624"/>
      <c r="CY12" s="625"/>
      <c r="CZ12" s="626">
        <v>2.8</v>
      </c>
      <c r="DA12" s="626"/>
      <c r="DB12" s="626"/>
      <c r="DC12" s="626"/>
      <c r="DD12" s="632" t="s">
        <v>109</v>
      </c>
      <c r="DE12" s="624"/>
      <c r="DF12" s="624"/>
      <c r="DG12" s="624"/>
      <c r="DH12" s="624"/>
      <c r="DI12" s="624"/>
      <c r="DJ12" s="624"/>
      <c r="DK12" s="624"/>
      <c r="DL12" s="624"/>
      <c r="DM12" s="624"/>
      <c r="DN12" s="624"/>
      <c r="DO12" s="624"/>
      <c r="DP12" s="625"/>
      <c r="DQ12" s="632">
        <v>98200</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13091</v>
      </c>
      <c r="S13" s="624"/>
      <c r="T13" s="624"/>
      <c r="U13" s="624"/>
      <c r="V13" s="624"/>
      <c r="W13" s="624"/>
      <c r="X13" s="624"/>
      <c r="Y13" s="625"/>
      <c r="Z13" s="626">
        <v>0.2</v>
      </c>
      <c r="AA13" s="626"/>
      <c r="AB13" s="626"/>
      <c r="AC13" s="626"/>
      <c r="AD13" s="627">
        <v>13091</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3433336</v>
      </c>
      <c r="BH13" s="624"/>
      <c r="BI13" s="624"/>
      <c r="BJ13" s="624"/>
      <c r="BK13" s="624"/>
      <c r="BL13" s="624"/>
      <c r="BM13" s="624"/>
      <c r="BN13" s="625"/>
      <c r="BO13" s="626">
        <v>75.7</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1018951</v>
      </c>
      <c r="CS13" s="624"/>
      <c r="CT13" s="624"/>
      <c r="CU13" s="624"/>
      <c r="CV13" s="624"/>
      <c r="CW13" s="624"/>
      <c r="CX13" s="624"/>
      <c r="CY13" s="625"/>
      <c r="CZ13" s="626">
        <v>14.8</v>
      </c>
      <c r="DA13" s="626"/>
      <c r="DB13" s="626"/>
      <c r="DC13" s="626"/>
      <c r="DD13" s="632">
        <v>383331</v>
      </c>
      <c r="DE13" s="624"/>
      <c r="DF13" s="624"/>
      <c r="DG13" s="624"/>
      <c r="DH13" s="624"/>
      <c r="DI13" s="624"/>
      <c r="DJ13" s="624"/>
      <c r="DK13" s="624"/>
      <c r="DL13" s="624"/>
      <c r="DM13" s="624"/>
      <c r="DN13" s="624"/>
      <c r="DO13" s="624"/>
      <c r="DP13" s="625"/>
      <c r="DQ13" s="632">
        <v>703748</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39290</v>
      </c>
      <c r="BH14" s="624"/>
      <c r="BI14" s="624"/>
      <c r="BJ14" s="624"/>
      <c r="BK14" s="624"/>
      <c r="BL14" s="624"/>
      <c r="BM14" s="624"/>
      <c r="BN14" s="625"/>
      <c r="BO14" s="626">
        <v>0.9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291630</v>
      </c>
      <c r="CS14" s="624"/>
      <c r="CT14" s="624"/>
      <c r="CU14" s="624"/>
      <c r="CV14" s="624"/>
      <c r="CW14" s="624"/>
      <c r="CX14" s="624"/>
      <c r="CY14" s="625"/>
      <c r="CZ14" s="626">
        <v>4.2</v>
      </c>
      <c r="DA14" s="626"/>
      <c r="DB14" s="626"/>
      <c r="DC14" s="626"/>
      <c r="DD14" s="632">
        <v>4995</v>
      </c>
      <c r="DE14" s="624"/>
      <c r="DF14" s="624"/>
      <c r="DG14" s="624"/>
      <c r="DH14" s="624"/>
      <c r="DI14" s="624"/>
      <c r="DJ14" s="624"/>
      <c r="DK14" s="624"/>
      <c r="DL14" s="624"/>
      <c r="DM14" s="624"/>
      <c r="DN14" s="624"/>
      <c r="DO14" s="624"/>
      <c r="DP14" s="625"/>
      <c r="DQ14" s="632">
        <v>291542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11736</v>
      </c>
      <c r="S15" s="624"/>
      <c r="T15" s="624"/>
      <c r="U15" s="624"/>
      <c r="V15" s="624"/>
      <c r="W15" s="624"/>
      <c r="X15" s="624"/>
      <c r="Y15" s="625"/>
      <c r="Z15" s="626">
        <v>0.2</v>
      </c>
      <c r="AA15" s="626"/>
      <c r="AB15" s="626"/>
      <c r="AC15" s="626"/>
      <c r="AD15" s="627">
        <v>11736</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157984</v>
      </c>
      <c r="BH15" s="624"/>
      <c r="BI15" s="624"/>
      <c r="BJ15" s="624"/>
      <c r="BK15" s="624"/>
      <c r="BL15" s="624"/>
      <c r="BM15" s="624"/>
      <c r="BN15" s="625"/>
      <c r="BO15" s="626">
        <v>3.5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1322749</v>
      </c>
      <c r="CS15" s="624"/>
      <c r="CT15" s="624"/>
      <c r="CU15" s="624"/>
      <c r="CV15" s="624"/>
      <c r="CW15" s="624"/>
      <c r="CX15" s="624"/>
      <c r="CY15" s="625"/>
      <c r="CZ15" s="626">
        <v>19.2</v>
      </c>
      <c r="DA15" s="626"/>
      <c r="DB15" s="626"/>
      <c r="DC15" s="626"/>
      <c r="DD15" s="632">
        <v>33676</v>
      </c>
      <c r="DE15" s="624"/>
      <c r="DF15" s="624"/>
      <c r="DG15" s="624"/>
      <c r="DH15" s="624"/>
      <c r="DI15" s="624"/>
      <c r="DJ15" s="624"/>
      <c r="DK15" s="624"/>
      <c r="DL15" s="624"/>
      <c r="DM15" s="624"/>
      <c r="DN15" s="624"/>
      <c r="DO15" s="624"/>
      <c r="DP15" s="625"/>
      <c r="DQ15" s="632">
        <v>1121629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23383</v>
      </c>
      <c r="S16" s="624"/>
      <c r="T16" s="624"/>
      <c r="U16" s="624"/>
      <c r="V16" s="624"/>
      <c r="W16" s="624"/>
      <c r="X16" s="624"/>
      <c r="Y16" s="625"/>
      <c r="Z16" s="626">
        <v>0.3</v>
      </c>
      <c r="AA16" s="626"/>
      <c r="AB16" s="626"/>
      <c r="AC16" s="626"/>
      <c r="AD16" s="627" t="s">
        <v>109</v>
      </c>
      <c r="AE16" s="627"/>
      <c r="AF16" s="627"/>
      <c r="AG16" s="627"/>
      <c r="AH16" s="627"/>
      <c r="AI16" s="627"/>
      <c r="AJ16" s="627"/>
      <c r="AK16" s="627"/>
      <c r="AL16" s="628" t="s">
        <v>109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t="s">
        <v>109</v>
      </c>
      <c r="S17" s="624"/>
      <c r="T17" s="624"/>
      <c r="U17" s="624"/>
      <c r="V17" s="624"/>
      <c r="W17" s="624"/>
      <c r="X17" s="624"/>
      <c r="Y17" s="625"/>
      <c r="Z17" s="626" t="s">
        <v>109</v>
      </c>
      <c r="AA17" s="626"/>
      <c r="AB17" s="626"/>
      <c r="AC17" s="626"/>
      <c r="AD17" s="627" t="s">
        <v>109</v>
      </c>
      <c r="AE17" s="627"/>
      <c r="AF17" s="627"/>
      <c r="AG17" s="627"/>
      <c r="AH17" s="627"/>
      <c r="AI17" s="627"/>
      <c r="AJ17" s="627"/>
      <c r="AK17" s="627"/>
      <c r="AL17" s="628" t="s">
        <v>109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273259</v>
      </c>
      <c r="CS17" s="624"/>
      <c r="CT17" s="624"/>
      <c r="CU17" s="624"/>
      <c r="CV17" s="624"/>
      <c r="CW17" s="624"/>
      <c r="CX17" s="624"/>
      <c r="CY17" s="625"/>
      <c r="CZ17" s="626">
        <v>4</v>
      </c>
      <c r="DA17" s="626"/>
      <c r="DB17" s="626"/>
      <c r="DC17" s="626"/>
      <c r="DD17" s="632" t="s">
        <v>109</v>
      </c>
      <c r="DE17" s="624"/>
      <c r="DF17" s="624"/>
      <c r="DG17" s="624"/>
      <c r="DH17" s="624"/>
      <c r="DI17" s="624"/>
      <c r="DJ17" s="624"/>
      <c r="DK17" s="624"/>
      <c r="DL17" s="624"/>
      <c r="DM17" s="624"/>
      <c r="DN17" s="624"/>
      <c r="DO17" s="624"/>
      <c r="DP17" s="625"/>
      <c r="DQ17" s="632">
        <v>270259</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23382</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16179</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5052557</v>
      </c>
      <c r="S20" s="624"/>
      <c r="T20" s="624"/>
      <c r="U20" s="624"/>
      <c r="V20" s="624"/>
      <c r="W20" s="624"/>
      <c r="X20" s="624"/>
      <c r="Y20" s="625"/>
      <c r="Z20" s="626">
        <v>69.400000000000006</v>
      </c>
      <c r="AA20" s="626"/>
      <c r="AB20" s="626"/>
      <c r="AC20" s="626"/>
      <c r="AD20" s="627">
        <v>5029174</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16179</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6899365</v>
      </c>
      <c r="CS20" s="624"/>
      <c r="CT20" s="624"/>
      <c r="CU20" s="624"/>
      <c r="CV20" s="624"/>
      <c r="CW20" s="624"/>
      <c r="CX20" s="624"/>
      <c r="CY20" s="625"/>
      <c r="CZ20" s="626">
        <v>100</v>
      </c>
      <c r="DA20" s="626"/>
      <c r="DB20" s="626"/>
      <c r="DC20" s="626"/>
      <c r="DD20" s="632">
        <v>526881</v>
      </c>
      <c r="DE20" s="624"/>
      <c r="DF20" s="624"/>
      <c r="DG20" s="624"/>
      <c r="DH20" s="624"/>
      <c r="DI20" s="624"/>
      <c r="DJ20" s="624"/>
      <c r="DK20" s="624"/>
      <c r="DL20" s="624"/>
      <c r="DM20" s="624"/>
      <c r="DN20" s="624"/>
      <c r="DO20" s="624"/>
      <c r="DP20" s="625"/>
      <c r="DQ20" s="632">
        <v>5168460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1598</v>
      </c>
      <c r="S21" s="624"/>
      <c r="T21" s="624"/>
      <c r="U21" s="624"/>
      <c r="V21" s="624"/>
      <c r="W21" s="624"/>
      <c r="X21" s="624"/>
      <c r="Y21" s="625"/>
      <c r="Z21" s="626">
        <v>0</v>
      </c>
      <c r="AA21" s="626"/>
      <c r="AB21" s="626"/>
      <c r="AC21" s="626"/>
      <c r="AD21" s="627">
        <v>1598</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16179</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61347</v>
      </c>
      <c r="S22" s="624"/>
      <c r="T22" s="624"/>
      <c r="U22" s="624"/>
      <c r="V22" s="624"/>
      <c r="W22" s="624"/>
      <c r="X22" s="624"/>
      <c r="Y22" s="625"/>
      <c r="Z22" s="626">
        <v>0.8</v>
      </c>
      <c r="AA22" s="626"/>
      <c r="AB22" s="626"/>
      <c r="AC22" s="626"/>
      <c r="AD22" s="627">
        <v>767</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70544</v>
      </c>
      <c r="S23" s="624"/>
      <c r="T23" s="624"/>
      <c r="U23" s="624"/>
      <c r="V23" s="624"/>
      <c r="W23" s="624"/>
      <c r="X23" s="624"/>
      <c r="Y23" s="625"/>
      <c r="Z23" s="626">
        <v>1</v>
      </c>
      <c r="AA23" s="626"/>
      <c r="AB23" s="626"/>
      <c r="AC23" s="626"/>
      <c r="AD23" s="627">
        <v>7733</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9173</v>
      </c>
      <c r="S24" s="624"/>
      <c r="T24" s="624"/>
      <c r="U24" s="624"/>
      <c r="V24" s="624"/>
      <c r="W24" s="624"/>
      <c r="X24" s="624"/>
      <c r="Y24" s="625"/>
      <c r="Z24" s="626">
        <v>0.1</v>
      </c>
      <c r="AA24" s="626"/>
      <c r="AB24" s="626"/>
      <c r="AC24" s="626"/>
      <c r="AD24" s="627">
        <v>14</v>
      </c>
      <c r="AE24" s="627"/>
      <c r="AF24" s="627"/>
      <c r="AG24" s="627"/>
      <c r="AH24" s="627"/>
      <c r="AI24" s="627"/>
      <c r="AJ24" s="627"/>
      <c r="AK24" s="627"/>
      <c r="AL24" s="628">
        <v>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2599808</v>
      </c>
      <c r="CS24" s="613"/>
      <c r="CT24" s="613"/>
      <c r="CU24" s="613"/>
      <c r="CV24" s="613"/>
      <c r="CW24" s="613"/>
      <c r="CX24" s="613"/>
      <c r="CY24" s="614"/>
      <c r="CZ24" s="650">
        <v>37.700000000000003</v>
      </c>
      <c r="DA24" s="651"/>
      <c r="DB24" s="651"/>
      <c r="DC24" s="652"/>
      <c r="DD24" s="649">
        <v>1792790</v>
      </c>
      <c r="DE24" s="613"/>
      <c r="DF24" s="613"/>
      <c r="DG24" s="613"/>
      <c r="DH24" s="613"/>
      <c r="DI24" s="613"/>
      <c r="DJ24" s="613"/>
      <c r="DK24" s="614"/>
      <c r="DL24" s="649">
        <v>1792141</v>
      </c>
      <c r="DM24" s="613"/>
      <c r="DN24" s="613"/>
      <c r="DO24" s="613"/>
      <c r="DP24" s="613"/>
      <c r="DQ24" s="613"/>
      <c r="DR24" s="613"/>
      <c r="DS24" s="613"/>
      <c r="DT24" s="613"/>
      <c r="DU24" s="613"/>
      <c r="DV24" s="614"/>
      <c r="DW24" s="617">
        <v>35.5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645807</v>
      </c>
      <c r="S25" s="624"/>
      <c r="T25" s="624"/>
      <c r="U25" s="624"/>
      <c r="V25" s="624"/>
      <c r="W25" s="624"/>
      <c r="X25" s="624"/>
      <c r="Y25" s="625"/>
      <c r="Z25" s="626">
        <v>8.9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1241574</v>
      </c>
      <c r="CS25" s="655"/>
      <c r="CT25" s="655"/>
      <c r="CU25" s="655"/>
      <c r="CV25" s="655"/>
      <c r="CW25" s="655"/>
      <c r="CX25" s="655"/>
      <c r="CY25" s="656"/>
      <c r="CZ25" s="657">
        <v>18</v>
      </c>
      <c r="DA25" s="658"/>
      <c r="DB25" s="658"/>
      <c r="DC25" s="659"/>
      <c r="DD25" s="632">
        <v>1170425</v>
      </c>
      <c r="DE25" s="655"/>
      <c r="DF25" s="655"/>
      <c r="DG25" s="655"/>
      <c r="DH25" s="655"/>
      <c r="DI25" s="655"/>
      <c r="DJ25" s="655"/>
      <c r="DK25" s="656"/>
      <c r="DL25" s="632">
        <v>1170399</v>
      </c>
      <c r="DM25" s="655"/>
      <c r="DN25" s="655"/>
      <c r="DO25" s="655"/>
      <c r="DP25" s="655"/>
      <c r="DQ25" s="655"/>
      <c r="DR25" s="655"/>
      <c r="DS25" s="655"/>
      <c r="DT25" s="655"/>
      <c r="DU25" s="655"/>
      <c r="DV25" s="656"/>
      <c r="DW25" s="628">
        <v>23.2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788119</v>
      </c>
      <c r="CS26" s="624"/>
      <c r="CT26" s="624"/>
      <c r="CU26" s="624"/>
      <c r="CV26" s="624"/>
      <c r="CW26" s="624"/>
      <c r="CX26" s="624"/>
      <c r="CY26" s="625"/>
      <c r="CZ26" s="657">
        <v>11.4</v>
      </c>
      <c r="DA26" s="658"/>
      <c r="DB26" s="658"/>
      <c r="DC26" s="659"/>
      <c r="DD26" s="632">
        <v>721608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576448</v>
      </c>
      <c r="S27" s="624"/>
      <c r="T27" s="624"/>
      <c r="U27" s="624"/>
      <c r="V27" s="624"/>
      <c r="W27" s="624"/>
      <c r="X27" s="624"/>
      <c r="Y27" s="625"/>
      <c r="Z27" s="626">
        <v>7.9</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4533594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1084975</v>
      </c>
      <c r="CS27" s="655"/>
      <c r="CT27" s="655"/>
      <c r="CU27" s="655"/>
      <c r="CV27" s="655"/>
      <c r="CW27" s="655"/>
      <c r="CX27" s="655"/>
      <c r="CY27" s="656"/>
      <c r="CZ27" s="657">
        <v>15.7</v>
      </c>
      <c r="DA27" s="658"/>
      <c r="DB27" s="658"/>
      <c r="DC27" s="659"/>
      <c r="DD27" s="632">
        <v>352106</v>
      </c>
      <c r="DE27" s="655"/>
      <c r="DF27" s="655"/>
      <c r="DG27" s="655"/>
      <c r="DH27" s="655"/>
      <c r="DI27" s="655"/>
      <c r="DJ27" s="655"/>
      <c r="DK27" s="656"/>
      <c r="DL27" s="632">
        <v>351483</v>
      </c>
      <c r="DM27" s="655"/>
      <c r="DN27" s="655"/>
      <c r="DO27" s="655"/>
      <c r="DP27" s="655"/>
      <c r="DQ27" s="655"/>
      <c r="DR27" s="655"/>
      <c r="DS27" s="655"/>
      <c r="DT27" s="655"/>
      <c r="DU27" s="655"/>
      <c r="DV27" s="656"/>
      <c r="DW27" s="628">
        <v>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58215</v>
      </c>
      <c r="S28" s="624"/>
      <c r="T28" s="624"/>
      <c r="U28" s="624"/>
      <c r="V28" s="624"/>
      <c r="W28" s="624"/>
      <c r="X28" s="624"/>
      <c r="Y28" s="625"/>
      <c r="Z28" s="626">
        <v>0.8</v>
      </c>
      <c r="AA28" s="626"/>
      <c r="AB28" s="626"/>
      <c r="AC28" s="626"/>
      <c r="AD28" s="627">
        <v>3936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273259</v>
      </c>
      <c r="CS28" s="624"/>
      <c r="CT28" s="624"/>
      <c r="CU28" s="624"/>
      <c r="CV28" s="624"/>
      <c r="CW28" s="624"/>
      <c r="CX28" s="624"/>
      <c r="CY28" s="625"/>
      <c r="CZ28" s="657">
        <v>4</v>
      </c>
      <c r="DA28" s="658"/>
      <c r="DB28" s="658"/>
      <c r="DC28" s="659"/>
      <c r="DD28" s="632">
        <v>270259</v>
      </c>
      <c r="DE28" s="624"/>
      <c r="DF28" s="624"/>
      <c r="DG28" s="624"/>
      <c r="DH28" s="624"/>
      <c r="DI28" s="624"/>
      <c r="DJ28" s="624"/>
      <c r="DK28" s="625"/>
      <c r="DL28" s="632">
        <v>270259</v>
      </c>
      <c r="DM28" s="624"/>
      <c r="DN28" s="624"/>
      <c r="DO28" s="624"/>
      <c r="DP28" s="624"/>
      <c r="DQ28" s="624"/>
      <c r="DR28" s="624"/>
      <c r="DS28" s="624"/>
      <c r="DT28" s="624"/>
      <c r="DU28" s="624"/>
      <c r="DV28" s="625"/>
      <c r="DW28" s="628">
        <v>5.4</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706</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273259</v>
      </c>
      <c r="CS29" s="655"/>
      <c r="CT29" s="655"/>
      <c r="CU29" s="655"/>
      <c r="CV29" s="655"/>
      <c r="CW29" s="655"/>
      <c r="CX29" s="655"/>
      <c r="CY29" s="656"/>
      <c r="CZ29" s="657">
        <v>4</v>
      </c>
      <c r="DA29" s="658"/>
      <c r="DB29" s="658"/>
      <c r="DC29" s="659"/>
      <c r="DD29" s="632">
        <v>270259</v>
      </c>
      <c r="DE29" s="655"/>
      <c r="DF29" s="655"/>
      <c r="DG29" s="655"/>
      <c r="DH29" s="655"/>
      <c r="DI29" s="655"/>
      <c r="DJ29" s="655"/>
      <c r="DK29" s="656"/>
      <c r="DL29" s="632">
        <v>270259</v>
      </c>
      <c r="DM29" s="655"/>
      <c r="DN29" s="655"/>
      <c r="DO29" s="655"/>
      <c r="DP29" s="655"/>
      <c r="DQ29" s="655"/>
      <c r="DR29" s="655"/>
      <c r="DS29" s="655"/>
      <c r="DT29" s="655"/>
      <c r="DU29" s="655"/>
      <c r="DV29" s="656"/>
      <c r="DW29" s="628">
        <v>5.4</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74901</v>
      </c>
      <c r="S30" s="624"/>
      <c r="T30" s="624"/>
      <c r="U30" s="624"/>
      <c r="V30" s="624"/>
      <c r="W30" s="624"/>
      <c r="X30" s="624"/>
      <c r="Y30" s="625"/>
      <c r="Z30" s="626">
        <v>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99.7</v>
      </c>
      <c r="BH30" s="682"/>
      <c r="BI30" s="682"/>
      <c r="BJ30" s="682"/>
      <c r="BK30" s="682"/>
      <c r="BL30" s="682"/>
      <c r="BM30" s="618">
        <v>99.3</v>
      </c>
      <c r="BN30" s="682"/>
      <c r="BO30" s="682"/>
      <c r="BP30" s="682"/>
      <c r="BQ30" s="683"/>
      <c r="BR30" s="681">
        <v>99.7</v>
      </c>
      <c r="BS30" s="682"/>
      <c r="BT30" s="682"/>
      <c r="BU30" s="682"/>
      <c r="BV30" s="682"/>
      <c r="BW30" s="682"/>
      <c r="BX30" s="618">
        <v>99.4</v>
      </c>
      <c r="BY30" s="682"/>
      <c r="BZ30" s="682"/>
      <c r="CA30" s="682"/>
      <c r="CB30" s="683"/>
      <c r="CD30" s="686"/>
      <c r="CE30" s="687"/>
      <c r="CF30" s="637" t="s">
        <v>291</v>
      </c>
      <c r="CG30" s="638"/>
      <c r="CH30" s="638"/>
      <c r="CI30" s="638"/>
      <c r="CJ30" s="638"/>
      <c r="CK30" s="638"/>
      <c r="CL30" s="638"/>
      <c r="CM30" s="638"/>
      <c r="CN30" s="638"/>
      <c r="CO30" s="638"/>
      <c r="CP30" s="638"/>
      <c r="CQ30" s="639"/>
      <c r="CR30" s="623">
        <v>234167</v>
      </c>
      <c r="CS30" s="624"/>
      <c r="CT30" s="624"/>
      <c r="CU30" s="624"/>
      <c r="CV30" s="624"/>
      <c r="CW30" s="624"/>
      <c r="CX30" s="624"/>
      <c r="CY30" s="625"/>
      <c r="CZ30" s="657">
        <v>3.4</v>
      </c>
      <c r="DA30" s="658"/>
      <c r="DB30" s="658"/>
      <c r="DC30" s="659"/>
      <c r="DD30" s="632">
        <v>231167</v>
      </c>
      <c r="DE30" s="624"/>
      <c r="DF30" s="624"/>
      <c r="DG30" s="624"/>
      <c r="DH30" s="624"/>
      <c r="DI30" s="624"/>
      <c r="DJ30" s="624"/>
      <c r="DK30" s="625"/>
      <c r="DL30" s="632">
        <v>231167</v>
      </c>
      <c r="DM30" s="624"/>
      <c r="DN30" s="624"/>
      <c r="DO30" s="624"/>
      <c r="DP30" s="624"/>
      <c r="DQ30" s="624"/>
      <c r="DR30" s="624"/>
      <c r="DS30" s="624"/>
      <c r="DT30" s="624"/>
      <c r="DU30" s="624"/>
      <c r="DV30" s="625"/>
      <c r="DW30" s="628">
        <v>4.5999999999999996</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305717</v>
      </c>
      <c r="S31" s="624"/>
      <c r="T31" s="624"/>
      <c r="U31" s="624"/>
      <c r="V31" s="624"/>
      <c r="W31" s="624"/>
      <c r="X31" s="624"/>
      <c r="Y31" s="625"/>
      <c r="Z31" s="626">
        <v>4.2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98.4</v>
      </c>
      <c r="BN31" s="679"/>
      <c r="BO31" s="679"/>
      <c r="BP31" s="679"/>
      <c r="BQ31" s="680"/>
      <c r="BR31" s="678">
        <v>99.4</v>
      </c>
      <c r="BS31" s="655"/>
      <c r="BT31" s="655"/>
      <c r="BU31" s="655"/>
      <c r="BV31" s="655"/>
      <c r="BW31" s="655"/>
      <c r="BX31" s="629">
        <v>98.6</v>
      </c>
      <c r="BY31" s="679"/>
      <c r="BZ31" s="679"/>
      <c r="CA31" s="679"/>
      <c r="CB31" s="680"/>
      <c r="CD31" s="686"/>
      <c r="CE31" s="687"/>
      <c r="CF31" s="637" t="s">
        <v>295</v>
      </c>
      <c r="CG31" s="638"/>
      <c r="CH31" s="638"/>
      <c r="CI31" s="638"/>
      <c r="CJ31" s="638"/>
      <c r="CK31" s="638"/>
      <c r="CL31" s="638"/>
      <c r="CM31" s="638"/>
      <c r="CN31" s="638"/>
      <c r="CO31" s="638"/>
      <c r="CP31" s="638"/>
      <c r="CQ31" s="639"/>
      <c r="CR31" s="623">
        <v>39092</v>
      </c>
      <c r="CS31" s="655"/>
      <c r="CT31" s="655"/>
      <c r="CU31" s="655"/>
      <c r="CV31" s="655"/>
      <c r="CW31" s="655"/>
      <c r="CX31" s="655"/>
      <c r="CY31" s="656"/>
      <c r="CZ31" s="657">
        <v>0.6</v>
      </c>
      <c r="DA31" s="658"/>
      <c r="DB31" s="658"/>
      <c r="DC31" s="659"/>
      <c r="DD31" s="632">
        <v>39092</v>
      </c>
      <c r="DE31" s="655"/>
      <c r="DF31" s="655"/>
      <c r="DG31" s="655"/>
      <c r="DH31" s="655"/>
      <c r="DI31" s="655"/>
      <c r="DJ31" s="655"/>
      <c r="DK31" s="656"/>
      <c r="DL31" s="632">
        <v>39092</v>
      </c>
      <c r="DM31" s="655"/>
      <c r="DN31" s="655"/>
      <c r="DO31" s="655"/>
      <c r="DP31" s="655"/>
      <c r="DQ31" s="655"/>
      <c r="DR31" s="655"/>
      <c r="DS31" s="655"/>
      <c r="DT31" s="655"/>
      <c r="DU31" s="655"/>
      <c r="DV31" s="656"/>
      <c r="DW31" s="628">
        <v>0.8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296729</v>
      </c>
      <c r="S32" s="624"/>
      <c r="T32" s="624"/>
      <c r="U32" s="624"/>
      <c r="V32" s="624"/>
      <c r="W32" s="624"/>
      <c r="X32" s="624"/>
      <c r="Y32" s="625"/>
      <c r="Z32" s="626">
        <v>4.0999999999999996</v>
      </c>
      <c r="AA32" s="626"/>
      <c r="AB32" s="626"/>
      <c r="AC32" s="626"/>
      <c r="AD32" s="627">
        <v>154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99.8</v>
      </c>
      <c r="BH32" s="691"/>
      <c r="BI32" s="691"/>
      <c r="BJ32" s="691"/>
      <c r="BK32" s="691"/>
      <c r="BL32" s="691"/>
      <c r="BM32" s="692">
        <v>99.6</v>
      </c>
      <c r="BN32" s="691"/>
      <c r="BO32" s="691"/>
      <c r="BP32" s="691"/>
      <c r="BQ32" s="693"/>
      <c r="BR32" s="690">
        <v>99.8</v>
      </c>
      <c r="BS32" s="691"/>
      <c r="BT32" s="691"/>
      <c r="BU32" s="691"/>
      <c r="BV32" s="691"/>
      <c r="BW32" s="691"/>
      <c r="BX32" s="692">
        <v>99.5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131200</v>
      </c>
      <c r="S33" s="624"/>
      <c r="T33" s="624"/>
      <c r="U33" s="624"/>
      <c r="V33" s="624"/>
      <c r="W33" s="624"/>
      <c r="X33" s="624"/>
      <c r="Y33" s="625"/>
      <c r="Z33" s="626">
        <v>1.8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3772676</v>
      </c>
      <c r="CS33" s="655"/>
      <c r="CT33" s="655"/>
      <c r="CU33" s="655"/>
      <c r="CV33" s="655"/>
      <c r="CW33" s="655"/>
      <c r="CX33" s="655"/>
      <c r="CY33" s="656"/>
      <c r="CZ33" s="657">
        <v>54.7</v>
      </c>
      <c r="DA33" s="658"/>
      <c r="DB33" s="658"/>
      <c r="DC33" s="659"/>
      <c r="DD33" s="632">
        <v>3136714</v>
      </c>
      <c r="DE33" s="655"/>
      <c r="DF33" s="655"/>
      <c r="DG33" s="655"/>
      <c r="DH33" s="655"/>
      <c r="DI33" s="655"/>
      <c r="DJ33" s="655"/>
      <c r="DK33" s="656"/>
      <c r="DL33" s="632">
        <v>2714582</v>
      </c>
      <c r="DM33" s="655"/>
      <c r="DN33" s="655"/>
      <c r="DO33" s="655"/>
      <c r="DP33" s="655"/>
      <c r="DQ33" s="655"/>
      <c r="DR33" s="655"/>
      <c r="DS33" s="655"/>
      <c r="DT33" s="655"/>
      <c r="DU33" s="655"/>
      <c r="DV33" s="656"/>
      <c r="DW33" s="628">
        <v>53.8</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1667089</v>
      </c>
      <c r="CS34" s="624"/>
      <c r="CT34" s="624"/>
      <c r="CU34" s="624"/>
      <c r="CV34" s="624"/>
      <c r="CW34" s="624"/>
      <c r="CX34" s="624"/>
      <c r="CY34" s="625"/>
      <c r="CZ34" s="657">
        <v>24.2</v>
      </c>
      <c r="DA34" s="658"/>
      <c r="DB34" s="658"/>
      <c r="DC34" s="659"/>
      <c r="DD34" s="632">
        <v>1406122</v>
      </c>
      <c r="DE34" s="624"/>
      <c r="DF34" s="624"/>
      <c r="DG34" s="624"/>
      <c r="DH34" s="624"/>
      <c r="DI34" s="624"/>
      <c r="DJ34" s="624"/>
      <c r="DK34" s="625"/>
      <c r="DL34" s="632">
        <v>1257408</v>
      </c>
      <c r="DM34" s="624"/>
      <c r="DN34" s="624"/>
      <c r="DO34" s="624"/>
      <c r="DP34" s="624"/>
      <c r="DQ34" s="624"/>
      <c r="DR34" s="624"/>
      <c r="DS34" s="624"/>
      <c r="DT34" s="624"/>
      <c r="DU34" s="624"/>
      <c r="DV34" s="625"/>
      <c r="DW34" s="628">
        <v>24.9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881340</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15479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148474</v>
      </c>
      <c r="CS35" s="655"/>
      <c r="CT35" s="655"/>
      <c r="CU35" s="655"/>
      <c r="CV35" s="655"/>
      <c r="CW35" s="655"/>
      <c r="CX35" s="655"/>
      <c r="CY35" s="656"/>
      <c r="CZ35" s="657">
        <v>2.2000000000000002</v>
      </c>
      <c r="DA35" s="658"/>
      <c r="DB35" s="658"/>
      <c r="DC35" s="659"/>
      <c r="DD35" s="632">
        <v>112846</v>
      </c>
      <c r="DE35" s="655"/>
      <c r="DF35" s="655"/>
      <c r="DG35" s="655"/>
      <c r="DH35" s="655"/>
      <c r="DI35" s="655"/>
      <c r="DJ35" s="655"/>
      <c r="DK35" s="656"/>
      <c r="DL35" s="632">
        <v>112846</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7284942</v>
      </c>
      <c r="S36" s="696"/>
      <c r="T36" s="696"/>
      <c r="U36" s="696"/>
      <c r="V36" s="696"/>
      <c r="W36" s="696"/>
      <c r="X36" s="696"/>
      <c r="Y36" s="697"/>
      <c r="Z36" s="698">
        <v>100</v>
      </c>
      <c r="AA36" s="698"/>
      <c r="AB36" s="698"/>
      <c r="AC36" s="698"/>
      <c r="AD36" s="699">
        <v>5043376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311884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-69001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1218854</v>
      </c>
      <c r="CS36" s="624"/>
      <c r="CT36" s="624"/>
      <c r="CU36" s="624"/>
      <c r="CV36" s="624"/>
      <c r="CW36" s="624"/>
      <c r="CX36" s="624"/>
      <c r="CY36" s="625"/>
      <c r="CZ36" s="657">
        <v>17.7</v>
      </c>
      <c r="DA36" s="658"/>
      <c r="DB36" s="658"/>
      <c r="DC36" s="659"/>
      <c r="DD36" s="632">
        <v>1105060</v>
      </c>
      <c r="DE36" s="624"/>
      <c r="DF36" s="624"/>
      <c r="DG36" s="624"/>
      <c r="DH36" s="624"/>
      <c r="DI36" s="624"/>
      <c r="DJ36" s="624"/>
      <c r="DK36" s="625"/>
      <c r="DL36" s="632">
        <v>964536</v>
      </c>
      <c r="DM36" s="624"/>
      <c r="DN36" s="624"/>
      <c r="DO36" s="624"/>
      <c r="DP36" s="624"/>
      <c r="DQ36" s="624"/>
      <c r="DR36" s="624"/>
      <c r="DS36" s="624"/>
      <c r="DT36" s="624"/>
      <c r="DU36" s="624"/>
      <c r="DV36" s="625"/>
      <c r="DW36" s="628">
        <v>19.100000000000001</v>
      </c>
      <c r="DX36" s="653"/>
      <c r="DY36" s="653"/>
      <c r="DZ36" s="653"/>
      <c r="EA36" s="653"/>
      <c r="EB36" s="653"/>
      <c r="EC36" s="654"/>
    </row>
    <row r="37" spans="2:133" ht="11.25" customHeight="1">
      <c r="AQ37" s="702" t="s">
        <v>313</v>
      </c>
      <c r="AR37" s="703"/>
      <c r="AS37" s="703"/>
      <c r="AT37" s="703"/>
      <c r="AU37" s="703"/>
      <c r="AV37" s="703"/>
      <c r="AW37" s="703"/>
      <c r="AX37" s="703"/>
      <c r="AY37" s="704"/>
      <c r="AZ37" s="623">
        <v>36678</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1691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434464</v>
      </c>
      <c r="CS37" s="655"/>
      <c r="CT37" s="655"/>
      <c r="CU37" s="655"/>
      <c r="CV37" s="655"/>
      <c r="CW37" s="655"/>
      <c r="CX37" s="655"/>
      <c r="CY37" s="656"/>
      <c r="CZ37" s="657">
        <v>6.3</v>
      </c>
      <c r="DA37" s="658"/>
      <c r="DB37" s="658"/>
      <c r="DC37" s="659"/>
      <c r="DD37" s="632">
        <v>427630</v>
      </c>
      <c r="DE37" s="655"/>
      <c r="DF37" s="655"/>
      <c r="DG37" s="655"/>
      <c r="DH37" s="655"/>
      <c r="DI37" s="655"/>
      <c r="DJ37" s="655"/>
      <c r="DK37" s="656"/>
      <c r="DL37" s="632">
        <v>427630</v>
      </c>
      <c r="DM37" s="655"/>
      <c r="DN37" s="655"/>
      <c r="DO37" s="655"/>
      <c r="DP37" s="655"/>
      <c r="DQ37" s="655"/>
      <c r="DR37" s="655"/>
      <c r="DS37" s="655"/>
      <c r="DT37" s="655"/>
      <c r="DU37" s="655"/>
      <c r="DV37" s="656"/>
      <c r="DW37" s="628">
        <v>8.5</v>
      </c>
      <c r="DX37" s="653"/>
      <c r="DY37" s="653"/>
      <c r="DZ37" s="653"/>
      <c r="EA37" s="653"/>
      <c r="EB37" s="653"/>
      <c r="EC37" s="654"/>
    </row>
    <row r="38" spans="2:133" ht="11.25" customHeight="1">
      <c r="AQ38" s="702" t="s">
        <v>316</v>
      </c>
      <c r="AR38" s="703"/>
      <c r="AS38" s="703"/>
      <c r="AT38" s="703"/>
      <c r="AU38" s="703"/>
      <c r="AV38" s="703"/>
      <c r="AW38" s="703"/>
      <c r="AX38" s="703"/>
      <c r="AY38" s="704"/>
      <c r="AZ38" s="623">
        <v>12211</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3011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532778</v>
      </c>
      <c r="CS38" s="624"/>
      <c r="CT38" s="624"/>
      <c r="CU38" s="624"/>
      <c r="CV38" s="624"/>
      <c r="CW38" s="624"/>
      <c r="CX38" s="624"/>
      <c r="CY38" s="625"/>
      <c r="CZ38" s="657">
        <v>7.7</v>
      </c>
      <c r="DA38" s="658"/>
      <c r="DB38" s="658"/>
      <c r="DC38" s="659"/>
      <c r="DD38" s="632">
        <v>454874</v>
      </c>
      <c r="DE38" s="624"/>
      <c r="DF38" s="624"/>
      <c r="DG38" s="624"/>
      <c r="DH38" s="624"/>
      <c r="DI38" s="624"/>
      <c r="DJ38" s="624"/>
      <c r="DK38" s="625"/>
      <c r="DL38" s="632">
        <v>359258</v>
      </c>
      <c r="DM38" s="624"/>
      <c r="DN38" s="624"/>
      <c r="DO38" s="624"/>
      <c r="DP38" s="624"/>
      <c r="DQ38" s="624"/>
      <c r="DR38" s="624"/>
      <c r="DS38" s="624"/>
      <c r="DT38" s="624"/>
      <c r="DU38" s="624"/>
      <c r="DV38" s="625"/>
      <c r="DW38" s="628">
        <v>7.1</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61152</v>
      </c>
      <c r="CS39" s="655"/>
      <c r="CT39" s="655"/>
      <c r="CU39" s="655"/>
      <c r="CV39" s="655"/>
      <c r="CW39" s="655"/>
      <c r="CX39" s="655"/>
      <c r="CY39" s="656"/>
      <c r="CZ39" s="657">
        <v>0.9</v>
      </c>
      <c r="DA39" s="658"/>
      <c r="DB39" s="658"/>
      <c r="DC39" s="659"/>
      <c r="DD39" s="632">
        <v>34615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203664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144329</v>
      </c>
      <c r="CS40" s="624"/>
      <c r="CT40" s="624"/>
      <c r="CU40" s="624"/>
      <c r="CV40" s="624"/>
      <c r="CW40" s="624"/>
      <c r="CX40" s="624"/>
      <c r="CY40" s="625"/>
      <c r="CZ40" s="657">
        <v>2.1</v>
      </c>
      <c r="DA40" s="658"/>
      <c r="DB40" s="658"/>
      <c r="DC40" s="659"/>
      <c r="DD40" s="632">
        <v>23197</v>
      </c>
      <c r="DE40" s="624"/>
      <c r="DF40" s="624"/>
      <c r="DG40" s="624"/>
      <c r="DH40" s="624"/>
      <c r="DI40" s="624"/>
      <c r="DJ40" s="624"/>
      <c r="DK40" s="625"/>
      <c r="DL40" s="632">
        <v>20534</v>
      </c>
      <c r="DM40" s="624"/>
      <c r="DN40" s="624"/>
      <c r="DO40" s="624"/>
      <c r="DP40" s="624"/>
      <c r="DQ40" s="624"/>
      <c r="DR40" s="624"/>
      <c r="DS40" s="624"/>
      <c r="DT40" s="624"/>
      <c r="DU40" s="624"/>
      <c r="DV40" s="625"/>
      <c r="DW40" s="628">
        <v>0.4</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316903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310</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526881</v>
      </c>
      <c r="CS42" s="624"/>
      <c r="CT42" s="624"/>
      <c r="CU42" s="624"/>
      <c r="CV42" s="624"/>
      <c r="CW42" s="624"/>
      <c r="CX42" s="624"/>
      <c r="CY42" s="625"/>
      <c r="CZ42" s="657">
        <v>7.6</v>
      </c>
      <c r="DA42" s="706"/>
      <c r="DB42" s="706"/>
      <c r="DC42" s="707"/>
      <c r="DD42" s="632">
        <v>238956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35963</v>
      </c>
      <c r="CS43" s="655"/>
      <c r="CT43" s="655"/>
      <c r="CU43" s="655"/>
      <c r="CV43" s="655"/>
      <c r="CW43" s="655"/>
      <c r="CX43" s="655"/>
      <c r="CY43" s="656"/>
      <c r="CZ43" s="657">
        <v>0.5</v>
      </c>
      <c r="DA43" s="658"/>
      <c r="DB43" s="658"/>
      <c r="DC43" s="659"/>
      <c r="DD43" s="632">
        <v>35963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526881</v>
      </c>
      <c r="CS44" s="624"/>
      <c r="CT44" s="624"/>
      <c r="CU44" s="624"/>
      <c r="CV44" s="624"/>
      <c r="CW44" s="624"/>
      <c r="CX44" s="624"/>
      <c r="CY44" s="625"/>
      <c r="CZ44" s="657">
        <v>7.6</v>
      </c>
      <c r="DA44" s="706"/>
      <c r="DB44" s="706"/>
      <c r="DC44" s="707"/>
      <c r="DD44" s="632">
        <v>238956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140238</v>
      </c>
      <c r="CS45" s="655"/>
      <c r="CT45" s="655"/>
      <c r="CU45" s="655"/>
      <c r="CV45" s="655"/>
      <c r="CW45" s="655"/>
      <c r="CX45" s="655"/>
      <c r="CY45" s="656"/>
      <c r="CZ45" s="657">
        <v>2</v>
      </c>
      <c r="DA45" s="658"/>
      <c r="DB45" s="658"/>
      <c r="DC45" s="659"/>
      <c r="DD45" s="632">
        <v>18374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380204</v>
      </c>
      <c r="CS46" s="624"/>
      <c r="CT46" s="624"/>
      <c r="CU46" s="624"/>
      <c r="CV46" s="624"/>
      <c r="CW46" s="624"/>
      <c r="CX46" s="624"/>
      <c r="CY46" s="625"/>
      <c r="CZ46" s="657">
        <v>5.5</v>
      </c>
      <c r="DA46" s="706"/>
      <c r="DB46" s="706"/>
      <c r="DC46" s="707"/>
      <c r="DD46" s="632">
        <v>214143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6899365</v>
      </c>
      <c r="CS49" s="691"/>
      <c r="CT49" s="691"/>
      <c r="CU49" s="691"/>
      <c r="CV49" s="691"/>
      <c r="CW49" s="691"/>
      <c r="CX49" s="691"/>
      <c r="CY49" s="718"/>
      <c r="CZ49" s="719">
        <v>100</v>
      </c>
      <c r="DA49" s="720"/>
      <c r="DB49" s="720"/>
      <c r="DC49" s="721"/>
      <c r="DD49" s="722">
        <v>5168460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7" sqref="AF7:AJ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7323</v>
      </c>
      <c r="R7" s="753"/>
      <c r="S7" s="753"/>
      <c r="T7" s="753"/>
      <c r="U7" s="753"/>
      <c r="V7" s="753">
        <v>6941</v>
      </c>
      <c r="W7" s="753"/>
      <c r="X7" s="753"/>
      <c r="Y7" s="753"/>
      <c r="Z7" s="753"/>
      <c r="AA7" s="753">
        <v>381</v>
      </c>
      <c r="AB7" s="753"/>
      <c r="AC7" s="753"/>
      <c r="AD7" s="753"/>
      <c r="AE7" s="754"/>
      <c r="AF7" s="755">
        <v>373</v>
      </c>
      <c r="AG7" s="756"/>
      <c r="AH7" s="756"/>
      <c r="AI7" s="756"/>
      <c r="AJ7" s="757"/>
      <c r="AK7" s="792">
        <v>75</v>
      </c>
      <c r="AL7" s="793"/>
      <c r="AM7" s="793"/>
      <c r="AN7" s="793"/>
      <c r="AO7" s="793"/>
      <c r="AP7" s="793">
        <v>3377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559</v>
      </c>
      <c r="BT7" s="797"/>
      <c r="BU7" s="797"/>
      <c r="BV7" s="797"/>
      <c r="BW7" s="797"/>
      <c r="BX7" s="797"/>
      <c r="BY7" s="797"/>
      <c r="BZ7" s="797"/>
      <c r="CA7" s="797"/>
      <c r="CB7" s="797"/>
      <c r="CC7" s="797"/>
      <c r="CD7" s="797"/>
      <c r="CE7" s="797"/>
      <c r="CF7" s="797"/>
      <c r="CG7" s="798"/>
      <c r="CH7" s="789">
        <v>-1</v>
      </c>
      <c r="CI7" s="790"/>
      <c r="CJ7" s="790"/>
      <c r="CK7" s="790"/>
      <c r="CL7" s="791"/>
      <c r="CM7" s="789">
        <v>138</v>
      </c>
      <c r="CN7" s="790"/>
      <c r="CO7" s="790"/>
      <c r="CP7" s="790"/>
      <c r="CQ7" s="791"/>
      <c r="CR7" s="789">
        <v>50</v>
      </c>
      <c r="CS7" s="790"/>
      <c r="CT7" s="790"/>
      <c r="CU7" s="790"/>
      <c r="CV7" s="791"/>
      <c r="CW7" s="789" t="s">
        <v>540</v>
      </c>
      <c r="CX7" s="790"/>
      <c r="CY7" s="790"/>
      <c r="CZ7" s="790"/>
      <c r="DA7" s="791"/>
      <c r="DB7" s="789" t="s">
        <v>540</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11</v>
      </c>
      <c r="R8" s="777"/>
      <c r="S8" s="777"/>
      <c r="T8" s="777"/>
      <c r="U8" s="777"/>
      <c r="V8" s="777">
        <v>6</v>
      </c>
      <c r="W8" s="777"/>
      <c r="X8" s="777"/>
      <c r="Y8" s="777"/>
      <c r="Z8" s="777"/>
      <c r="AA8" s="777">
        <v>4</v>
      </c>
      <c r="AB8" s="777"/>
      <c r="AC8" s="777"/>
      <c r="AD8" s="777"/>
      <c r="AE8" s="778"/>
      <c r="AF8" s="779">
        <v>4</v>
      </c>
      <c r="AG8" s="780"/>
      <c r="AH8" s="780"/>
      <c r="AI8" s="780"/>
      <c r="AJ8" s="781"/>
      <c r="AK8" s="782" t="s">
        <v>540</v>
      </c>
      <c r="AL8" s="783"/>
      <c r="AM8" s="783"/>
      <c r="AN8" s="783"/>
      <c r="AO8" s="783"/>
      <c r="AP8" s="783" t="s">
        <v>540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560</v>
      </c>
      <c r="BT8" s="787"/>
      <c r="BU8" s="787"/>
      <c r="BV8" s="787"/>
      <c r="BW8" s="787"/>
      <c r="BX8" s="787"/>
      <c r="BY8" s="787"/>
      <c r="BZ8" s="787"/>
      <c r="CA8" s="787"/>
      <c r="CB8" s="787"/>
      <c r="CC8" s="787"/>
      <c r="CD8" s="787"/>
      <c r="CE8" s="787"/>
      <c r="CF8" s="787"/>
      <c r="CG8" s="788"/>
      <c r="CH8" s="799">
        <v>-7</v>
      </c>
      <c r="CI8" s="800"/>
      <c r="CJ8" s="800"/>
      <c r="CK8" s="800"/>
      <c r="CL8" s="801"/>
      <c r="CM8" s="799">
        <v>-1</v>
      </c>
      <c r="CN8" s="800"/>
      <c r="CO8" s="800"/>
      <c r="CP8" s="800"/>
      <c r="CQ8" s="801"/>
      <c r="CR8" s="799">
        <v>36</v>
      </c>
      <c r="CS8" s="800"/>
      <c r="CT8" s="800"/>
      <c r="CU8" s="800"/>
      <c r="CV8" s="801"/>
      <c r="CW8" s="799" t="s">
        <v>540</v>
      </c>
      <c r="CX8" s="800"/>
      <c r="CY8" s="800"/>
      <c r="CZ8" s="800"/>
      <c r="DA8" s="801"/>
      <c r="DB8" s="799" t="s">
        <v>540</v>
      </c>
      <c r="DC8" s="800"/>
      <c r="DD8" s="800"/>
      <c r="DE8" s="800"/>
      <c r="DF8" s="801"/>
      <c r="DG8" s="799" t="s">
        <v>540</v>
      </c>
      <c r="DH8" s="800"/>
      <c r="DI8" s="800"/>
      <c r="DJ8" s="800"/>
      <c r="DK8" s="801"/>
      <c r="DL8" s="799" t="s">
        <v>540</v>
      </c>
      <c r="DM8" s="800"/>
      <c r="DN8" s="800"/>
      <c r="DO8" s="800"/>
      <c r="DP8" s="801"/>
      <c r="DQ8" s="799" t="s">
        <v>540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561</v>
      </c>
      <c r="BT9" s="787"/>
      <c r="BU9" s="787"/>
      <c r="BV9" s="787"/>
      <c r="BW9" s="787"/>
      <c r="BX9" s="787"/>
      <c r="BY9" s="787"/>
      <c r="BZ9" s="787"/>
      <c r="CA9" s="787"/>
      <c r="CB9" s="787"/>
      <c r="CC9" s="787"/>
      <c r="CD9" s="787"/>
      <c r="CE9" s="787"/>
      <c r="CF9" s="787"/>
      <c r="CG9" s="788"/>
      <c r="CH9" s="799">
        <v>-6</v>
      </c>
      <c r="CI9" s="800"/>
      <c r="CJ9" s="800"/>
      <c r="CK9" s="800"/>
      <c r="CL9" s="801"/>
      <c r="CM9" s="799">
        <v>20</v>
      </c>
      <c r="CN9" s="800"/>
      <c r="CO9" s="800"/>
      <c r="CP9" s="800"/>
      <c r="CQ9" s="801"/>
      <c r="CR9" s="799">
        <v>0</v>
      </c>
      <c r="CS9" s="800"/>
      <c r="CT9" s="800"/>
      <c r="CU9" s="800"/>
      <c r="CV9" s="801"/>
      <c r="CW9" s="799" t="s">
        <v>540</v>
      </c>
      <c r="CX9" s="800"/>
      <c r="CY9" s="800"/>
      <c r="CZ9" s="800"/>
      <c r="DA9" s="801"/>
      <c r="DB9" s="799" t="s">
        <v>540</v>
      </c>
      <c r="DC9" s="800"/>
      <c r="DD9" s="800"/>
      <c r="DE9" s="800"/>
      <c r="DF9" s="801"/>
      <c r="DG9" s="799">
        <v>18</v>
      </c>
      <c r="DH9" s="800"/>
      <c r="DI9" s="800"/>
      <c r="DJ9" s="800"/>
      <c r="DK9" s="801"/>
      <c r="DL9" s="799" t="s">
        <v>540</v>
      </c>
      <c r="DM9" s="800"/>
      <c r="DN9" s="800"/>
      <c r="DO9" s="800"/>
      <c r="DP9" s="801"/>
      <c r="DQ9" s="799" t="s">
        <v>540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7285</v>
      </c>
      <c r="R23" s="812"/>
      <c r="S23" s="812"/>
      <c r="T23" s="812"/>
      <c r="U23" s="812"/>
      <c r="V23" s="812">
        <v>6899</v>
      </c>
      <c r="W23" s="812"/>
      <c r="X23" s="812"/>
      <c r="Y23" s="812"/>
      <c r="Z23" s="812"/>
      <c r="AA23" s="812">
        <v>386</v>
      </c>
      <c r="AB23" s="812"/>
      <c r="AC23" s="812"/>
      <c r="AD23" s="812"/>
      <c r="AE23" s="813"/>
      <c r="AF23" s="814">
        <v>377</v>
      </c>
      <c r="AG23" s="812"/>
      <c r="AH23" s="812"/>
      <c r="AI23" s="812"/>
      <c r="AJ23" s="815"/>
      <c r="AK23" s="816"/>
      <c r="AL23" s="817"/>
      <c r="AM23" s="817"/>
      <c r="AN23" s="817"/>
      <c r="AO23" s="817"/>
      <c r="AP23" s="812">
        <v>3377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1614</v>
      </c>
      <c r="R28" s="841"/>
      <c r="S28" s="841"/>
      <c r="T28" s="841"/>
      <c r="U28" s="841"/>
      <c r="V28" s="841">
        <v>1598</v>
      </c>
      <c r="W28" s="841"/>
      <c r="X28" s="841"/>
      <c r="Y28" s="841"/>
      <c r="Z28" s="841"/>
      <c r="AA28" s="841">
        <v>15</v>
      </c>
      <c r="AB28" s="841"/>
      <c r="AC28" s="841"/>
      <c r="AD28" s="841"/>
      <c r="AE28" s="842"/>
      <c r="AF28" s="843">
        <v>15</v>
      </c>
      <c r="AG28" s="841"/>
      <c r="AH28" s="841"/>
      <c r="AI28" s="841"/>
      <c r="AJ28" s="844"/>
      <c r="AK28" s="845">
        <v>195</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134</v>
      </c>
      <c r="R29" s="777"/>
      <c r="S29" s="777"/>
      <c r="T29" s="777"/>
      <c r="U29" s="777"/>
      <c r="V29" s="777">
        <v>116</v>
      </c>
      <c r="W29" s="777"/>
      <c r="X29" s="777"/>
      <c r="Y29" s="777"/>
      <c r="Z29" s="777"/>
      <c r="AA29" s="777">
        <v>19</v>
      </c>
      <c r="AB29" s="777"/>
      <c r="AC29" s="777"/>
      <c r="AD29" s="777"/>
      <c r="AE29" s="778"/>
      <c r="AF29" s="779">
        <v>19</v>
      </c>
      <c r="AG29" s="780"/>
      <c r="AH29" s="780"/>
      <c r="AI29" s="780"/>
      <c r="AJ29" s="781"/>
      <c r="AK29" s="848">
        <v>44</v>
      </c>
      <c r="AL29" s="849"/>
      <c r="AM29" s="849"/>
      <c r="AN29" s="849"/>
      <c r="AO29" s="849"/>
      <c r="AP29" s="849">
        <v>62</v>
      </c>
      <c r="AQ29" s="849"/>
      <c r="AR29" s="849"/>
      <c r="AS29" s="849"/>
      <c r="AT29" s="849"/>
      <c r="AU29" s="849">
        <v>62</v>
      </c>
      <c r="AV29" s="849"/>
      <c r="AW29" s="849"/>
      <c r="AX29" s="849"/>
      <c r="AY29" s="849"/>
      <c r="AZ29" s="850" t="s">
        <v>540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1205</v>
      </c>
      <c r="R30" s="777"/>
      <c r="S30" s="777"/>
      <c r="T30" s="777"/>
      <c r="U30" s="777"/>
      <c r="V30" s="777">
        <v>1141</v>
      </c>
      <c r="W30" s="777"/>
      <c r="X30" s="777"/>
      <c r="Y30" s="777"/>
      <c r="Z30" s="777"/>
      <c r="AA30" s="777">
        <v>64</v>
      </c>
      <c r="AB30" s="777"/>
      <c r="AC30" s="777"/>
      <c r="AD30" s="777"/>
      <c r="AE30" s="778"/>
      <c r="AF30" s="779">
        <v>64</v>
      </c>
      <c r="AG30" s="780"/>
      <c r="AH30" s="780"/>
      <c r="AI30" s="780"/>
      <c r="AJ30" s="781"/>
      <c r="AK30" s="848">
        <v>179</v>
      </c>
      <c r="AL30" s="849"/>
      <c r="AM30" s="849"/>
      <c r="AN30" s="849"/>
      <c r="AO30" s="849"/>
      <c r="AP30" s="849" t="s">
        <v>540</v>
      </c>
      <c r="AQ30" s="849"/>
      <c r="AR30" s="849"/>
      <c r="AS30" s="849"/>
      <c r="AT30" s="849"/>
      <c r="AU30" s="849" t="s">
        <v>540</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73</v>
      </c>
      <c r="R31" s="777"/>
      <c r="S31" s="777"/>
      <c r="T31" s="777"/>
      <c r="U31" s="777"/>
      <c r="V31" s="777">
        <v>72</v>
      </c>
      <c r="W31" s="777"/>
      <c r="X31" s="777"/>
      <c r="Y31" s="777"/>
      <c r="Z31" s="777"/>
      <c r="AA31" s="777">
        <v>0</v>
      </c>
      <c r="AB31" s="777"/>
      <c r="AC31" s="777"/>
      <c r="AD31" s="777"/>
      <c r="AE31" s="778"/>
      <c r="AF31" s="779">
        <v>0</v>
      </c>
      <c r="AG31" s="780"/>
      <c r="AH31" s="780"/>
      <c r="AI31" s="780"/>
      <c r="AJ31" s="781"/>
      <c r="AK31" s="848">
        <v>32</v>
      </c>
      <c r="AL31" s="849"/>
      <c r="AM31" s="849"/>
      <c r="AN31" s="849"/>
      <c r="AO31" s="849"/>
      <c r="AP31" s="849" t="s">
        <v>540</v>
      </c>
      <c r="AQ31" s="849"/>
      <c r="AR31" s="849"/>
      <c r="AS31" s="849"/>
      <c r="AT31" s="849"/>
      <c r="AU31" s="849" t="s">
        <v>540</v>
      </c>
      <c r="AV31" s="849"/>
      <c r="AW31" s="849"/>
      <c r="AX31" s="849"/>
      <c r="AY31" s="849"/>
      <c r="AZ31" s="850" t="s">
        <v>540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708</v>
      </c>
      <c r="R32" s="777"/>
      <c r="S32" s="777"/>
      <c r="T32" s="777"/>
      <c r="U32" s="777"/>
      <c r="V32" s="777">
        <v>718</v>
      </c>
      <c r="W32" s="777"/>
      <c r="X32" s="777"/>
      <c r="Y32" s="777"/>
      <c r="Z32" s="777"/>
      <c r="AA32" s="777">
        <v>-10</v>
      </c>
      <c r="AB32" s="777"/>
      <c r="AC32" s="777"/>
      <c r="AD32" s="777"/>
      <c r="AE32" s="778"/>
      <c r="AF32" s="779">
        <v>225</v>
      </c>
      <c r="AG32" s="780"/>
      <c r="AH32" s="780"/>
      <c r="AI32" s="780"/>
      <c r="AJ32" s="781"/>
      <c r="AK32" s="848">
        <v>312</v>
      </c>
      <c r="AL32" s="849"/>
      <c r="AM32" s="849"/>
      <c r="AN32" s="849"/>
      <c r="AO32" s="849"/>
      <c r="AP32" s="849">
        <v>6580</v>
      </c>
      <c r="AQ32" s="849"/>
      <c r="AR32" s="849"/>
      <c r="AS32" s="849"/>
      <c r="AT32" s="849"/>
      <c r="AU32" s="849">
        <v>3257</v>
      </c>
      <c r="AV32" s="849"/>
      <c r="AW32" s="849"/>
      <c r="AX32" s="849"/>
      <c r="AY32" s="849"/>
      <c r="AZ32" s="850" t="s">
        <v>540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261</v>
      </c>
      <c r="R33" s="777"/>
      <c r="S33" s="777"/>
      <c r="T33" s="777"/>
      <c r="U33" s="777"/>
      <c r="V33" s="777">
        <v>246</v>
      </c>
      <c r="W33" s="777"/>
      <c r="X33" s="777"/>
      <c r="Y33" s="777"/>
      <c r="Z33" s="777"/>
      <c r="AA33" s="777">
        <v>16</v>
      </c>
      <c r="AB33" s="777"/>
      <c r="AC33" s="777"/>
      <c r="AD33" s="777"/>
      <c r="AE33" s="778"/>
      <c r="AF33" s="779">
        <v>462</v>
      </c>
      <c r="AG33" s="780"/>
      <c r="AH33" s="780"/>
      <c r="AI33" s="780"/>
      <c r="AJ33" s="781"/>
      <c r="AK33" s="848">
        <v>48</v>
      </c>
      <c r="AL33" s="849"/>
      <c r="AM33" s="849"/>
      <c r="AN33" s="849"/>
      <c r="AO33" s="849"/>
      <c r="AP33" s="849">
        <v>445</v>
      </c>
      <c r="AQ33" s="849"/>
      <c r="AR33" s="849"/>
      <c r="AS33" s="849"/>
      <c r="AT33" s="849"/>
      <c r="AU33" s="849">
        <v>26</v>
      </c>
      <c r="AV33" s="849"/>
      <c r="AW33" s="849"/>
      <c r="AX33" s="849"/>
      <c r="AY33" s="849"/>
      <c r="AZ33" s="850" t="s">
        <v>540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785</v>
      </c>
      <c r="AG63" s="860"/>
      <c r="AH63" s="860"/>
      <c r="AI63" s="860"/>
      <c r="AJ63" s="861"/>
      <c r="AK63" s="862"/>
      <c r="AL63" s="857"/>
      <c r="AM63" s="857"/>
      <c r="AN63" s="857"/>
      <c r="AO63" s="857"/>
      <c r="AP63" s="860">
        <v>7087</v>
      </c>
      <c r="AQ63" s="860"/>
      <c r="AR63" s="860"/>
      <c r="AS63" s="860"/>
      <c r="AT63" s="860"/>
      <c r="AU63" s="860">
        <v>3345</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387</v>
      </c>
      <c r="R68" s="884"/>
      <c r="S68" s="884"/>
      <c r="T68" s="884"/>
      <c r="U68" s="884"/>
      <c r="V68" s="884">
        <v>328</v>
      </c>
      <c r="W68" s="884"/>
      <c r="X68" s="884"/>
      <c r="Y68" s="884"/>
      <c r="Z68" s="884"/>
      <c r="AA68" s="884">
        <v>58</v>
      </c>
      <c r="AB68" s="884"/>
      <c r="AC68" s="884"/>
      <c r="AD68" s="884"/>
      <c r="AE68" s="884"/>
      <c r="AF68" s="884">
        <v>58</v>
      </c>
      <c r="AG68" s="884"/>
      <c r="AH68" s="884"/>
      <c r="AI68" s="884"/>
      <c r="AJ68" s="884"/>
      <c r="AK68" s="884">
        <v>85</v>
      </c>
      <c r="AL68" s="884"/>
      <c r="AM68" s="884"/>
      <c r="AN68" s="884"/>
      <c r="AO68" s="884"/>
      <c r="AP68" s="884" t="s">
        <v>540</v>
      </c>
      <c r="AQ68" s="884"/>
      <c r="AR68" s="884"/>
      <c r="AS68" s="884"/>
      <c r="AT68" s="884"/>
      <c r="AU68" s="884" t="s">
        <v>540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6012</v>
      </c>
      <c r="R69" s="849"/>
      <c r="S69" s="849"/>
      <c r="T69" s="849"/>
      <c r="U69" s="849"/>
      <c r="V69" s="849">
        <v>5999</v>
      </c>
      <c r="W69" s="849"/>
      <c r="X69" s="849"/>
      <c r="Y69" s="849"/>
      <c r="Z69" s="849"/>
      <c r="AA69" s="849">
        <v>13</v>
      </c>
      <c r="AB69" s="849"/>
      <c r="AC69" s="849"/>
      <c r="AD69" s="849"/>
      <c r="AE69" s="849"/>
      <c r="AF69" s="849">
        <v>13</v>
      </c>
      <c r="AG69" s="849"/>
      <c r="AH69" s="849"/>
      <c r="AI69" s="849"/>
      <c r="AJ69" s="849"/>
      <c r="AK69" s="849">
        <v>38</v>
      </c>
      <c r="AL69" s="849"/>
      <c r="AM69" s="849"/>
      <c r="AN69" s="849"/>
      <c r="AO69" s="849"/>
      <c r="AP69" s="849" t="s">
        <v>540</v>
      </c>
      <c r="AQ69" s="849"/>
      <c r="AR69" s="849"/>
      <c r="AS69" s="849"/>
      <c r="AT69" s="849"/>
      <c r="AU69" s="849" t="s">
        <v>540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1691</v>
      </c>
      <c r="R70" s="849"/>
      <c r="S70" s="849"/>
      <c r="T70" s="849"/>
      <c r="U70" s="849"/>
      <c r="V70" s="849">
        <v>1663</v>
      </c>
      <c r="W70" s="849"/>
      <c r="X70" s="849"/>
      <c r="Y70" s="849"/>
      <c r="Z70" s="849"/>
      <c r="AA70" s="849">
        <v>28</v>
      </c>
      <c r="AB70" s="849"/>
      <c r="AC70" s="849"/>
      <c r="AD70" s="849"/>
      <c r="AE70" s="849"/>
      <c r="AF70" s="849">
        <v>28</v>
      </c>
      <c r="AG70" s="849"/>
      <c r="AH70" s="849"/>
      <c r="AI70" s="849"/>
      <c r="AJ70" s="849"/>
      <c r="AK70" s="849" t="s">
        <v>540</v>
      </c>
      <c r="AL70" s="849"/>
      <c r="AM70" s="849"/>
      <c r="AN70" s="849"/>
      <c r="AO70" s="849"/>
      <c r="AP70" s="849" t="s">
        <v>540</v>
      </c>
      <c r="AQ70" s="849"/>
      <c r="AR70" s="849"/>
      <c r="AS70" s="849"/>
      <c r="AT70" s="849"/>
      <c r="AU70" s="849" t="s">
        <v>540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12</v>
      </c>
      <c r="R71" s="849"/>
      <c r="S71" s="849"/>
      <c r="T71" s="849"/>
      <c r="U71" s="849"/>
      <c r="V71" s="849">
        <v>12</v>
      </c>
      <c r="W71" s="849"/>
      <c r="X71" s="849"/>
      <c r="Y71" s="849"/>
      <c r="Z71" s="849"/>
      <c r="AA71" s="849">
        <v>1</v>
      </c>
      <c r="AB71" s="849"/>
      <c r="AC71" s="849"/>
      <c r="AD71" s="849"/>
      <c r="AE71" s="849"/>
      <c r="AF71" s="849">
        <v>1</v>
      </c>
      <c r="AG71" s="849"/>
      <c r="AH71" s="849"/>
      <c r="AI71" s="849"/>
      <c r="AJ71" s="849"/>
      <c r="AK71" s="849" t="s">
        <v>540</v>
      </c>
      <c r="AL71" s="849"/>
      <c r="AM71" s="849"/>
      <c r="AN71" s="849"/>
      <c r="AO71" s="849"/>
      <c r="AP71" s="849" t="s">
        <v>540</v>
      </c>
      <c r="AQ71" s="849"/>
      <c r="AR71" s="849"/>
      <c r="AS71" s="849"/>
      <c r="AT71" s="849"/>
      <c r="AU71" s="849" t="s">
        <v>540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11</v>
      </c>
      <c r="R72" s="849"/>
      <c r="S72" s="849"/>
      <c r="T72" s="849"/>
      <c r="U72" s="849"/>
      <c r="V72" s="849">
        <v>9</v>
      </c>
      <c r="W72" s="849"/>
      <c r="X72" s="849"/>
      <c r="Y72" s="849"/>
      <c r="Z72" s="849"/>
      <c r="AA72" s="849">
        <v>3</v>
      </c>
      <c r="AB72" s="849"/>
      <c r="AC72" s="849"/>
      <c r="AD72" s="849"/>
      <c r="AE72" s="849"/>
      <c r="AF72" s="849">
        <v>3</v>
      </c>
      <c r="AG72" s="849"/>
      <c r="AH72" s="849"/>
      <c r="AI72" s="849"/>
      <c r="AJ72" s="849"/>
      <c r="AK72" s="849" t="s">
        <v>540</v>
      </c>
      <c r="AL72" s="849"/>
      <c r="AM72" s="849"/>
      <c r="AN72" s="849"/>
      <c r="AO72" s="849"/>
      <c r="AP72" s="849" t="s">
        <v>540</v>
      </c>
      <c r="AQ72" s="849"/>
      <c r="AR72" s="849"/>
      <c r="AS72" s="849"/>
      <c r="AT72" s="849"/>
      <c r="AU72" s="849" t="s">
        <v>540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1265</v>
      </c>
      <c r="R73" s="849"/>
      <c r="S73" s="849"/>
      <c r="T73" s="849"/>
      <c r="U73" s="849"/>
      <c r="V73" s="849">
        <v>1243</v>
      </c>
      <c r="W73" s="849"/>
      <c r="X73" s="849"/>
      <c r="Y73" s="849"/>
      <c r="Z73" s="849"/>
      <c r="AA73" s="849">
        <v>22</v>
      </c>
      <c r="AB73" s="849"/>
      <c r="AC73" s="849"/>
      <c r="AD73" s="849"/>
      <c r="AE73" s="849"/>
      <c r="AF73" s="849">
        <v>22</v>
      </c>
      <c r="AG73" s="849"/>
      <c r="AH73" s="849"/>
      <c r="AI73" s="849"/>
      <c r="AJ73" s="849"/>
      <c r="AK73" s="849">
        <v>648</v>
      </c>
      <c r="AL73" s="849"/>
      <c r="AM73" s="849"/>
      <c r="AN73" s="849"/>
      <c r="AO73" s="849"/>
      <c r="AP73" s="849" t="s">
        <v>540</v>
      </c>
      <c r="AQ73" s="849"/>
      <c r="AR73" s="849"/>
      <c r="AS73" s="849"/>
      <c r="AT73" s="849"/>
      <c r="AU73" s="849" t="s">
        <v>540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547</v>
      </c>
      <c r="C74" s="892"/>
      <c r="D74" s="892"/>
      <c r="E74" s="892"/>
      <c r="F74" s="892"/>
      <c r="G74" s="892"/>
      <c r="H74" s="892"/>
      <c r="I74" s="892"/>
      <c r="J74" s="892"/>
      <c r="K74" s="892"/>
      <c r="L74" s="892"/>
      <c r="M74" s="892"/>
      <c r="N74" s="892"/>
      <c r="O74" s="892"/>
      <c r="P74" s="893"/>
      <c r="Q74" s="894">
        <v>1795</v>
      </c>
      <c r="R74" s="849"/>
      <c r="S74" s="849"/>
      <c r="T74" s="849"/>
      <c r="U74" s="849"/>
      <c r="V74" s="849">
        <v>1685</v>
      </c>
      <c r="W74" s="849"/>
      <c r="X74" s="849"/>
      <c r="Y74" s="849"/>
      <c r="Z74" s="849"/>
      <c r="AA74" s="849">
        <v>110</v>
      </c>
      <c r="AB74" s="849"/>
      <c r="AC74" s="849"/>
      <c r="AD74" s="849"/>
      <c r="AE74" s="849"/>
      <c r="AF74" s="849">
        <v>110</v>
      </c>
      <c r="AG74" s="849"/>
      <c r="AH74" s="849"/>
      <c r="AI74" s="849"/>
      <c r="AJ74" s="849"/>
      <c r="AK74" s="849">
        <v>16</v>
      </c>
      <c r="AL74" s="849"/>
      <c r="AM74" s="849"/>
      <c r="AN74" s="849"/>
      <c r="AO74" s="849"/>
      <c r="AP74" s="849">
        <v>1245</v>
      </c>
      <c r="AQ74" s="849"/>
      <c r="AR74" s="849"/>
      <c r="AS74" s="849"/>
      <c r="AT74" s="849"/>
      <c r="AU74" s="849">
        <v>133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7">
        <v>1257</v>
      </c>
      <c r="R75" s="898"/>
      <c r="S75" s="898"/>
      <c r="T75" s="898"/>
      <c r="U75" s="848"/>
      <c r="V75" s="899">
        <v>1061</v>
      </c>
      <c r="W75" s="898"/>
      <c r="X75" s="898"/>
      <c r="Y75" s="898"/>
      <c r="Z75" s="848"/>
      <c r="AA75" s="899">
        <v>196</v>
      </c>
      <c r="AB75" s="898"/>
      <c r="AC75" s="898"/>
      <c r="AD75" s="898"/>
      <c r="AE75" s="848"/>
      <c r="AF75" s="899">
        <v>196</v>
      </c>
      <c r="AG75" s="898"/>
      <c r="AH75" s="898"/>
      <c r="AI75" s="898"/>
      <c r="AJ75" s="848"/>
      <c r="AK75" s="899" t="s">
        <v>540</v>
      </c>
      <c r="AL75" s="898"/>
      <c r="AM75" s="898"/>
      <c r="AN75" s="898"/>
      <c r="AO75" s="848"/>
      <c r="AP75" s="899">
        <v>402</v>
      </c>
      <c r="AQ75" s="898"/>
      <c r="AR75" s="898"/>
      <c r="AS75" s="898"/>
      <c r="AT75" s="848"/>
      <c r="AU75" s="899" t="s">
        <v>540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119</v>
      </c>
      <c r="R76" s="898"/>
      <c r="S76" s="898"/>
      <c r="T76" s="898"/>
      <c r="U76" s="848"/>
      <c r="V76" s="899">
        <v>31</v>
      </c>
      <c r="W76" s="898"/>
      <c r="X76" s="898"/>
      <c r="Y76" s="898"/>
      <c r="Z76" s="848"/>
      <c r="AA76" s="899">
        <v>88</v>
      </c>
      <c r="AB76" s="898"/>
      <c r="AC76" s="898"/>
      <c r="AD76" s="898"/>
      <c r="AE76" s="848"/>
      <c r="AF76" s="899">
        <v>88</v>
      </c>
      <c r="AG76" s="898"/>
      <c r="AH76" s="898"/>
      <c r="AI76" s="898"/>
      <c r="AJ76" s="848"/>
      <c r="AK76" s="899" t="s">
        <v>540</v>
      </c>
      <c r="AL76" s="898"/>
      <c r="AM76" s="898"/>
      <c r="AN76" s="898"/>
      <c r="AO76" s="848"/>
      <c r="AP76" s="899" t="s">
        <v>540</v>
      </c>
      <c r="AQ76" s="898"/>
      <c r="AR76" s="898"/>
      <c r="AS76" s="898"/>
      <c r="AT76" s="848"/>
      <c r="AU76" s="899" t="s">
        <v>540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15</v>
      </c>
      <c r="R77" s="898"/>
      <c r="S77" s="898"/>
      <c r="T77" s="898"/>
      <c r="U77" s="848"/>
      <c r="V77" s="899">
        <v>12</v>
      </c>
      <c r="W77" s="898"/>
      <c r="X77" s="898"/>
      <c r="Y77" s="898"/>
      <c r="Z77" s="848"/>
      <c r="AA77" s="899">
        <v>4</v>
      </c>
      <c r="AB77" s="898"/>
      <c r="AC77" s="898"/>
      <c r="AD77" s="898"/>
      <c r="AE77" s="848"/>
      <c r="AF77" s="899">
        <v>4</v>
      </c>
      <c r="AG77" s="898"/>
      <c r="AH77" s="898"/>
      <c r="AI77" s="898"/>
      <c r="AJ77" s="848"/>
      <c r="AK77" s="899" t="s">
        <v>540</v>
      </c>
      <c r="AL77" s="898"/>
      <c r="AM77" s="898"/>
      <c r="AN77" s="898"/>
      <c r="AO77" s="848"/>
      <c r="AP77" s="899" t="s">
        <v>540</v>
      </c>
      <c r="AQ77" s="898"/>
      <c r="AR77" s="898"/>
      <c r="AS77" s="898"/>
      <c r="AT77" s="848"/>
      <c r="AU77" s="899" t="s">
        <v>540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551</v>
      </c>
      <c r="C78" s="892"/>
      <c r="D78" s="892"/>
      <c r="E78" s="892"/>
      <c r="F78" s="892"/>
      <c r="G78" s="892"/>
      <c r="H78" s="892"/>
      <c r="I78" s="892"/>
      <c r="J78" s="892"/>
      <c r="K78" s="892"/>
      <c r="L78" s="892"/>
      <c r="M78" s="892"/>
      <c r="N78" s="892"/>
      <c r="O78" s="892"/>
      <c r="P78" s="893"/>
      <c r="Q78" s="894">
        <v>52</v>
      </c>
      <c r="R78" s="849"/>
      <c r="S78" s="849"/>
      <c r="T78" s="849"/>
      <c r="U78" s="849"/>
      <c r="V78" s="849">
        <v>41</v>
      </c>
      <c r="W78" s="849"/>
      <c r="X78" s="849"/>
      <c r="Y78" s="849"/>
      <c r="Z78" s="849"/>
      <c r="AA78" s="849">
        <v>11</v>
      </c>
      <c r="AB78" s="849"/>
      <c r="AC78" s="849"/>
      <c r="AD78" s="849"/>
      <c r="AE78" s="849"/>
      <c r="AF78" s="849">
        <v>11</v>
      </c>
      <c r="AG78" s="849"/>
      <c r="AH78" s="849"/>
      <c r="AI78" s="849"/>
      <c r="AJ78" s="849"/>
      <c r="AK78" s="849" t="s">
        <v>540</v>
      </c>
      <c r="AL78" s="849"/>
      <c r="AM78" s="849"/>
      <c r="AN78" s="849"/>
      <c r="AO78" s="849"/>
      <c r="AP78" s="849" t="s">
        <v>540</v>
      </c>
      <c r="AQ78" s="849"/>
      <c r="AR78" s="849"/>
      <c r="AS78" s="849"/>
      <c r="AT78" s="849"/>
      <c r="AU78" s="849" t="s">
        <v>540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552</v>
      </c>
      <c r="C79" s="892"/>
      <c r="D79" s="892"/>
      <c r="E79" s="892"/>
      <c r="F79" s="892"/>
      <c r="G79" s="892"/>
      <c r="H79" s="892"/>
      <c r="I79" s="892"/>
      <c r="J79" s="892"/>
      <c r="K79" s="892"/>
      <c r="L79" s="892"/>
      <c r="M79" s="892"/>
      <c r="N79" s="892"/>
      <c r="O79" s="892"/>
      <c r="P79" s="893"/>
      <c r="Q79" s="894">
        <v>440</v>
      </c>
      <c r="R79" s="849"/>
      <c r="S79" s="849"/>
      <c r="T79" s="849"/>
      <c r="U79" s="849"/>
      <c r="V79" s="849">
        <v>423</v>
      </c>
      <c r="W79" s="849"/>
      <c r="X79" s="849"/>
      <c r="Y79" s="849"/>
      <c r="Z79" s="849"/>
      <c r="AA79" s="849">
        <v>17</v>
      </c>
      <c r="AB79" s="849"/>
      <c r="AC79" s="849"/>
      <c r="AD79" s="849"/>
      <c r="AE79" s="849"/>
      <c r="AF79" s="849">
        <v>17</v>
      </c>
      <c r="AG79" s="849"/>
      <c r="AH79" s="849"/>
      <c r="AI79" s="849"/>
      <c r="AJ79" s="849"/>
      <c r="AK79" s="849" t="s">
        <v>540</v>
      </c>
      <c r="AL79" s="849"/>
      <c r="AM79" s="849"/>
      <c r="AN79" s="849"/>
      <c r="AO79" s="849"/>
      <c r="AP79" s="849">
        <v>812</v>
      </c>
      <c r="AQ79" s="849"/>
      <c r="AR79" s="849"/>
      <c r="AS79" s="849"/>
      <c r="AT79" s="849"/>
      <c r="AU79" s="849">
        <v>74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553</v>
      </c>
      <c r="C80" s="892"/>
      <c r="D80" s="892"/>
      <c r="E80" s="892"/>
      <c r="F80" s="892"/>
      <c r="G80" s="892"/>
      <c r="H80" s="892"/>
      <c r="I80" s="892"/>
      <c r="J80" s="892"/>
      <c r="K80" s="892"/>
      <c r="L80" s="892"/>
      <c r="M80" s="892"/>
      <c r="N80" s="892"/>
      <c r="O80" s="892"/>
      <c r="P80" s="893"/>
      <c r="Q80" s="894">
        <v>32</v>
      </c>
      <c r="R80" s="849"/>
      <c r="S80" s="849"/>
      <c r="T80" s="849"/>
      <c r="U80" s="849"/>
      <c r="V80" s="849">
        <v>22</v>
      </c>
      <c r="W80" s="849"/>
      <c r="X80" s="849"/>
      <c r="Y80" s="849"/>
      <c r="Z80" s="849"/>
      <c r="AA80" s="849">
        <v>10</v>
      </c>
      <c r="AB80" s="849"/>
      <c r="AC80" s="849"/>
      <c r="AD80" s="849"/>
      <c r="AE80" s="849"/>
      <c r="AF80" s="849">
        <v>10</v>
      </c>
      <c r="AG80" s="849"/>
      <c r="AH80" s="849"/>
      <c r="AI80" s="849"/>
      <c r="AJ80" s="849"/>
      <c r="AK80" s="849" t="s">
        <v>540</v>
      </c>
      <c r="AL80" s="849"/>
      <c r="AM80" s="849"/>
      <c r="AN80" s="849"/>
      <c r="AO80" s="849"/>
      <c r="AP80" s="849" t="s">
        <v>540</v>
      </c>
      <c r="AQ80" s="849"/>
      <c r="AR80" s="849"/>
      <c r="AS80" s="849"/>
      <c r="AT80" s="849"/>
      <c r="AU80" s="849" t="s">
        <v>540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554</v>
      </c>
      <c r="C81" s="892"/>
      <c r="D81" s="892"/>
      <c r="E81" s="892"/>
      <c r="F81" s="892"/>
      <c r="G81" s="892"/>
      <c r="H81" s="892"/>
      <c r="I81" s="892"/>
      <c r="J81" s="892"/>
      <c r="K81" s="892"/>
      <c r="L81" s="892"/>
      <c r="M81" s="892"/>
      <c r="N81" s="892"/>
      <c r="O81" s="892"/>
      <c r="P81" s="893"/>
      <c r="Q81" s="894">
        <v>965</v>
      </c>
      <c r="R81" s="849"/>
      <c r="S81" s="849"/>
      <c r="T81" s="849"/>
      <c r="U81" s="849"/>
      <c r="V81" s="849">
        <v>780</v>
      </c>
      <c r="W81" s="849"/>
      <c r="X81" s="849"/>
      <c r="Y81" s="849"/>
      <c r="Z81" s="849"/>
      <c r="AA81" s="849">
        <v>185</v>
      </c>
      <c r="AB81" s="849"/>
      <c r="AC81" s="849"/>
      <c r="AD81" s="849"/>
      <c r="AE81" s="849"/>
      <c r="AF81" s="849">
        <v>185</v>
      </c>
      <c r="AG81" s="849"/>
      <c r="AH81" s="849"/>
      <c r="AI81" s="849"/>
      <c r="AJ81" s="849"/>
      <c r="AK81" s="849" t="s">
        <v>540</v>
      </c>
      <c r="AL81" s="849"/>
      <c r="AM81" s="849"/>
      <c r="AN81" s="849"/>
      <c r="AO81" s="849"/>
      <c r="AP81" s="849">
        <v>188</v>
      </c>
      <c r="AQ81" s="849"/>
      <c r="AR81" s="849"/>
      <c r="AS81" s="849"/>
      <c r="AT81" s="849"/>
      <c r="AU81" s="849">
        <v>11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555</v>
      </c>
      <c r="C82" s="892"/>
      <c r="D82" s="892"/>
      <c r="E82" s="892"/>
      <c r="F82" s="892"/>
      <c r="G82" s="892"/>
      <c r="H82" s="892"/>
      <c r="I82" s="892"/>
      <c r="J82" s="892"/>
      <c r="K82" s="892"/>
      <c r="L82" s="892"/>
      <c r="M82" s="892"/>
      <c r="N82" s="892"/>
      <c r="O82" s="892"/>
      <c r="P82" s="893"/>
      <c r="Q82" s="894">
        <v>654</v>
      </c>
      <c r="R82" s="849"/>
      <c r="S82" s="849"/>
      <c r="T82" s="849"/>
      <c r="U82" s="849"/>
      <c r="V82" s="849">
        <v>619</v>
      </c>
      <c r="W82" s="849"/>
      <c r="X82" s="849"/>
      <c r="Y82" s="849"/>
      <c r="Z82" s="849"/>
      <c r="AA82" s="849">
        <v>35</v>
      </c>
      <c r="AB82" s="849"/>
      <c r="AC82" s="849"/>
      <c r="AD82" s="849"/>
      <c r="AE82" s="849"/>
      <c r="AF82" s="849">
        <v>35</v>
      </c>
      <c r="AG82" s="849"/>
      <c r="AH82" s="849"/>
      <c r="AI82" s="849"/>
      <c r="AJ82" s="849"/>
      <c r="AK82" s="849" t="s">
        <v>540</v>
      </c>
      <c r="AL82" s="849"/>
      <c r="AM82" s="849"/>
      <c r="AN82" s="849"/>
      <c r="AO82" s="849"/>
      <c r="AP82" s="849">
        <v>57</v>
      </c>
      <c r="AQ82" s="849"/>
      <c r="AR82" s="849"/>
      <c r="AS82" s="849"/>
      <c r="AT82" s="849"/>
      <c r="AU82" s="849">
        <v>13</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556</v>
      </c>
      <c r="C83" s="892"/>
      <c r="D83" s="892"/>
      <c r="E83" s="892"/>
      <c r="F83" s="892"/>
      <c r="G83" s="892"/>
      <c r="H83" s="892"/>
      <c r="I83" s="892"/>
      <c r="J83" s="892"/>
      <c r="K83" s="892"/>
      <c r="L83" s="892"/>
      <c r="M83" s="892"/>
      <c r="N83" s="892"/>
      <c r="O83" s="892"/>
      <c r="P83" s="893"/>
      <c r="Q83" s="894">
        <v>1263</v>
      </c>
      <c r="R83" s="849"/>
      <c r="S83" s="849"/>
      <c r="T83" s="849"/>
      <c r="U83" s="849"/>
      <c r="V83" s="849">
        <v>1213</v>
      </c>
      <c r="W83" s="849"/>
      <c r="X83" s="849"/>
      <c r="Y83" s="849"/>
      <c r="Z83" s="849"/>
      <c r="AA83" s="849">
        <v>51</v>
      </c>
      <c r="AB83" s="849"/>
      <c r="AC83" s="849"/>
      <c r="AD83" s="849"/>
      <c r="AE83" s="849"/>
      <c r="AF83" s="849">
        <v>51</v>
      </c>
      <c r="AG83" s="849"/>
      <c r="AH83" s="849"/>
      <c r="AI83" s="849"/>
      <c r="AJ83" s="849"/>
      <c r="AK83" s="849">
        <v>5</v>
      </c>
      <c r="AL83" s="849"/>
      <c r="AM83" s="849"/>
      <c r="AN83" s="849"/>
      <c r="AO83" s="849"/>
      <c r="AP83" s="849" t="s">
        <v>540</v>
      </c>
      <c r="AQ83" s="849"/>
      <c r="AR83" s="849"/>
      <c r="AS83" s="849"/>
      <c r="AT83" s="849"/>
      <c r="AU83" s="849" t="s">
        <v>540</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557</v>
      </c>
      <c r="C84" s="892"/>
      <c r="D84" s="892"/>
      <c r="E84" s="892"/>
      <c r="F84" s="892"/>
      <c r="G84" s="892"/>
      <c r="H84" s="892"/>
      <c r="I84" s="892"/>
      <c r="J84" s="892"/>
      <c r="K84" s="892"/>
      <c r="L84" s="892"/>
      <c r="M84" s="892"/>
      <c r="N84" s="892"/>
      <c r="O84" s="892"/>
      <c r="P84" s="893"/>
      <c r="Q84" s="894">
        <v>266312</v>
      </c>
      <c r="R84" s="849"/>
      <c r="S84" s="849"/>
      <c r="T84" s="849"/>
      <c r="U84" s="849"/>
      <c r="V84" s="849">
        <v>260614</v>
      </c>
      <c r="W84" s="849"/>
      <c r="X84" s="849"/>
      <c r="Y84" s="849"/>
      <c r="Z84" s="849"/>
      <c r="AA84" s="849">
        <v>5698</v>
      </c>
      <c r="AB84" s="849"/>
      <c r="AC84" s="849"/>
      <c r="AD84" s="849"/>
      <c r="AE84" s="849"/>
      <c r="AF84" s="849">
        <v>5698</v>
      </c>
      <c r="AG84" s="849"/>
      <c r="AH84" s="849"/>
      <c r="AI84" s="849"/>
      <c r="AJ84" s="849"/>
      <c r="AK84" s="849">
        <v>1862</v>
      </c>
      <c r="AL84" s="849"/>
      <c r="AM84" s="849"/>
      <c r="AN84" s="849"/>
      <c r="AO84" s="849"/>
      <c r="AP84" s="849" t="s">
        <v>540</v>
      </c>
      <c r="AQ84" s="849"/>
      <c r="AR84" s="849"/>
      <c r="AS84" s="849"/>
      <c r="AT84" s="849"/>
      <c r="AU84" s="849" t="s">
        <v>540</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558</v>
      </c>
      <c r="C85" s="892"/>
      <c r="D85" s="892"/>
      <c r="E85" s="892"/>
      <c r="F85" s="892"/>
      <c r="G85" s="892"/>
      <c r="H85" s="892"/>
      <c r="I85" s="892"/>
      <c r="J85" s="892"/>
      <c r="K85" s="892"/>
      <c r="L85" s="892"/>
      <c r="M85" s="892"/>
      <c r="N85" s="892"/>
      <c r="O85" s="892"/>
      <c r="P85" s="893"/>
      <c r="Q85" s="894">
        <v>1081</v>
      </c>
      <c r="R85" s="849"/>
      <c r="S85" s="849"/>
      <c r="T85" s="849"/>
      <c r="U85" s="849"/>
      <c r="V85" s="849">
        <v>862</v>
      </c>
      <c r="W85" s="849"/>
      <c r="X85" s="849"/>
      <c r="Y85" s="849"/>
      <c r="Z85" s="849"/>
      <c r="AA85" s="849">
        <v>219</v>
      </c>
      <c r="AB85" s="849"/>
      <c r="AC85" s="849"/>
      <c r="AD85" s="849"/>
      <c r="AE85" s="849"/>
      <c r="AF85" s="849">
        <v>1621</v>
      </c>
      <c r="AG85" s="849"/>
      <c r="AH85" s="849"/>
      <c r="AI85" s="849"/>
      <c r="AJ85" s="849"/>
      <c r="AK85" s="849" t="s">
        <v>540</v>
      </c>
      <c r="AL85" s="849"/>
      <c r="AM85" s="849"/>
      <c r="AN85" s="849"/>
      <c r="AO85" s="849"/>
      <c r="AP85" s="849">
        <v>1647</v>
      </c>
      <c r="AQ85" s="849"/>
      <c r="AR85" s="849"/>
      <c r="AS85" s="849"/>
      <c r="AT85" s="849"/>
      <c r="AU85" s="849">
        <v>139</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8151</v>
      </c>
      <c r="AG88" s="860"/>
      <c r="AH88" s="860"/>
      <c r="AI88" s="860"/>
      <c r="AJ88" s="860"/>
      <c r="AK88" s="857"/>
      <c r="AL88" s="857"/>
      <c r="AM88" s="857"/>
      <c r="AN88" s="857"/>
      <c r="AO88" s="857"/>
      <c r="AP88" s="860">
        <v>4351</v>
      </c>
      <c r="AQ88" s="860"/>
      <c r="AR88" s="860"/>
      <c r="AS88" s="860"/>
      <c r="AT88" s="860"/>
      <c r="AU88" s="860">
        <v>370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86</v>
      </c>
      <c r="CS102" s="868"/>
      <c r="CT102" s="868"/>
      <c r="CU102" s="868"/>
      <c r="CV102" s="911"/>
      <c r="CW102" s="910" t="s">
        <v>540</v>
      </c>
      <c r="CX102" s="868"/>
      <c r="CY102" s="868"/>
      <c r="CZ102" s="868"/>
      <c r="DA102" s="911"/>
      <c r="DB102" s="910" t="s">
        <v>540</v>
      </c>
      <c r="DC102" s="868"/>
      <c r="DD102" s="868"/>
      <c r="DE102" s="868"/>
      <c r="DF102" s="911"/>
      <c r="DG102" s="910">
        <v>18</v>
      </c>
      <c r="DH102" s="868"/>
      <c r="DI102" s="868"/>
      <c r="DJ102" s="868"/>
      <c r="DK102" s="911"/>
      <c r="DL102" s="910" t="s">
        <v>540</v>
      </c>
      <c r="DM102" s="868"/>
      <c r="DN102" s="868"/>
      <c r="DO102" s="868"/>
      <c r="DP102" s="911"/>
      <c r="DQ102" s="910" t="s">
        <v>540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260897</v>
      </c>
      <c r="AB110" s="920"/>
      <c r="AC110" s="920"/>
      <c r="AD110" s="920"/>
      <c r="AE110" s="921"/>
      <c r="AF110" s="922">
        <v>259603</v>
      </c>
      <c r="AG110" s="920"/>
      <c r="AH110" s="920"/>
      <c r="AI110" s="920"/>
      <c r="AJ110" s="921"/>
      <c r="AK110" s="922">
        <v>270259</v>
      </c>
      <c r="AL110" s="920"/>
      <c r="AM110" s="920"/>
      <c r="AN110" s="920"/>
      <c r="AO110" s="921"/>
      <c r="AP110" s="923">
        <v>5.8</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2944208</v>
      </c>
      <c r="BR110" s="957"/>
      <c r="BS110" s="957"/>
      <c r="BT110" s="957"/>
      <c r="BU110" s="957"/>
      <c r="BV110" s="957">
        <v>3479524</v>
      </c>
      <c r="BW110" s="957"/>
      <c r="BX110" s="957"/>
      <c r="BY110" s="957"/>
      <c r="BZ110" s="957"/>
      <c r="CA110" s="957">
        <v>3376557</v>
      </c>
      <c r="CB110" s="957"/>
      <c r="CC110" s="957"/>
      <c r="CD110" s="957"/>
      <c r="CE110" s="957"/>
      <c r="CF110" s="971">
        <v>73</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72145</v>
      </c>
      <c r="BR111" s="950"/>
      <c r="BS111" s="950"/>
      <c r="BT111" s="950"/>
      <c r="BU111" s="950"/>
      <c r="BV111" s="950">
        <v>45770</v>
      </c>
      <c r="BW111" s="950"/>
      <c r="BX111" s="950"/>
      <c r="BY111" s="950"/>
      <c r="BZ111" s="950"/>
      <c r="CA111" s="950">
        <v>41105</v>
      </c>
      <c r="CB111" s="950"/>
      <c r="CC111" s="950"/>
      <c r="CD111" s="950"/>
      <c r="CE111" s="950"/>
      <c r="CF111" s="944">
        <v>0.9</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3402593</v>
      </c>
      <c r="BR112" s="950"/>
      <c r="BS112" s="950"/>
      <c r="BT112" s="950"/>
      <c r="BU112" s="950"/>
      <c r="BV112" s="950">
        <v>3140620</v>
      </c>
      <c r="BW112" s="950"/>
      <c r="BX112" s="950"/>
      <c r="BY112" s="950"/>
      <c r="BZ112" s="950"/>
      <c r="CA112" s="950">
        <v>3344731</v>
      </c>
      <c r="CB112" s="950"/>
      <c r="CC112" s="950"/>
      <c r="CD112" s="950"/>
      <c r="CE112" s="950"/>
      <c r="CF112" s="944">
        <v>72.3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164740</v>
      </c>
      <c r="AB113" s="964"/>
      <c r="AC113" s="964"/>
      <c r="AD113" s="964"/>
      <c r="AE113" s="965"/>
      <c r="AF113" s="966">
        <v>291402</v>
      </c>
      <c r="AG113" s="964"/>
      <c r="AH113" s="964"/>
      <c r="AI113" s="964"/>
      <c r="AJ113" s="965"/>
      <c r="AK113" s="966">
        <v>261487</v>
      </c>
      <c r="AL113" s="964"/>
      <c r="AM113" s="964"/>
      <c r="AN113" s="964"/>
      <c r="AO113" s="965"/>
      <c r="AP113" s="967">
        <v>5.7</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375389</v>
      </c>
      <c r="BR113" s="950"/>
      <c r="BS113" s="950"/>
      <c r="BT113" s="950"/>
      <c r="BU113" s="950"/>
      <c r="BV113" s="950">
        <v>374686</v>
      </c>
      <c r="BW113" s="950"/>
      <c r="BX113" s="950"/>
      <c r="BY113" s="950"/>
      <c r="BZ113" s="950"/>
      <c r="CA113" s="950">
        <v>369452</v>
      </c>
      <c r="CB113" s="950"/>
      <c r="CC113" s="950"/>
      <c r="CD113" s="950"/>
      <c r="CE113" s="950"/>
      <c r="CF113" s="944">
        <v>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16070</v>
      </c>
      <c r="AB114" s="989"/>
      <c r="AC114" s="989"/>
      <c r="AD114" s="989"/>
      <c r="AE114" s="990"/>
      <c r="AF114" s="991">
        <v>14903</v>
      </c>
      <c r="AG114" s="989"/>
      <c r="AH114" s="989"/>
      <c r="AI114" s="989"/>
      <c r="AJ114" s="990"/>
      <c r="AK114" s="991">
        <v>11751</v>
      </c>
      <c r="AL114" s="989"/>
      <c r="AM114" s="989"/>
      <c r="AN114" s="989"/>
      <c r="AO114" s="990"/>
      <c r="AP114" s="992">
        <v>0.3</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203079</v>
      </c>
      <c r="BR114" s="950"/>
      <c r="BS114" s="950"/>
      <c r="BT114" s="950"/>
      <c r="BU114" s="950"/>
      <c r="BV114" s="950">
        <v>407609</v>
      </c>
      <c r="BW114" s="950"/>
      <c r="BX114" s="950"/>
      <c r="BY114" s="950"/>
      <c r="BZ114" s="950"/>
      <c r="CA114" s="950">
        <v>273644</v>
      </c>
      <c r="CB114" s="950"/>
      <c r="CC114" s="950"/>
      <c r="CD114" s="950"/>
      <c r="CE114" s="950"/>
      <c r="CF114" s="944">
        <v>5.9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17872</v>
      </c>
      <c r="AB115" s="964"/>
      <c r="AC115" s="964"/>
      <c r="AD115" s="964"/>
      <c r="AE115" s="965"/>
      <c r="AF115" s="966">
        <v>17487</v>
      </c>
      <c r="AG115" s="964"/>
      <c r="AH115" s="964"/>
      <c r="AI115" s="964"/>
      <c r="AJ115" s="965"/>
      <c r="AK115" s="966">
        <v>18521</v>
      </c>
      <c r="AL115" s="964"/>
      <c r="AM115" s="964"/>
      <c r="AN115" s="964"/>
      <c r="AO115" s="965"/>
      <c r="AP115" s="967">
        <v>0.4</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2684</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11676</v>
      </c>
      <c r="DH115" s="989"/>
      <c r="DI115" s="989"/>
      <c r="DJ115" s="989"/>
      <c r="DK115" s="990"/>
      <c r="DL115" s="991">
        <v>8757</v>
      </c>
      <c r="DM115" s="989"/>
      <c r="DN115" s="989"/>
      <c r="DO115" s="989"/>
      <c r="DP115" s="990"/>
      <c r="DQ115" s="991">
        <v>17303</v>
      </c>
      <c r="DR115" s="989"/>
      <c r="DS115" s="989"/>
      <c r="DT115" s="989"/>
      <c r="DU115" s="990"/>
      <c r="DV115" s="992">
        <v>0.4</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50224</v>
      </c>
      <c r="DH116" s="989"/>
      <c r="DI116" s="989"/>
      <c r="DJ116" s="989"/>
      <c r="DK116" s="990"/>
      <c r="DL116" s="991">
        <v>37013</v>
      </c>
      <c r="DM116" s="989"/>
      <c r="DN116" s="989"/>
      <c r="DO116" s="989"/>
      <c r="DP116" s="990"/>
      <c r="DQ116" s="991">
        <v>23802</v>
      </c>
      <c r="DR116" s="989"/>
      <c r="DS116" s="989"/>
      <c r="DT116" s="989"/>
      <c r="DU116" s="990"/>
      <c r="DV116" s="992">
        <v>0.5</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459579</v>
      </c>
      <c r="AB117" s="996"/>
      <c r="AC117" s="996"/>
      <c r="AD117" s="996"/>
      <c r="AE117" s="997"/>
      <c r="AF117" s="995">
        <v>583395</v>
      </c>
      <c r="AG117" s="996"/>
      <c r="AH117" s="996"/>
      <c r="AI117" s="996"/>
      <c r="AJ117" s="997"/>
      <c r="AK117" s="995">
        <v>562018</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7000098</v>
      </c>
      <c r="BR118" s="1016"/>
      <c r="BS118" s="1016"/>
      <c r="BT118" s="1016"/>
      <c r="BU118" s="1016"/>
      <c r="BV118" s="1016">
        <v>7448209</v>
      </c>
      <c r="BW118" s="1016"/>
      <c r="BX118" s="1016"/>
      <c r="BY118" s="1016"/>
      <c r="BZ118" s="1016"/>
      <c r="CA118" s="1016">
        <v>7405489</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1183542</v>
      </c>
      <c r="BR119" s="957"/>
      <c r="BS119" s="957"/>
      <c r="BT119" s="957"/>
      <c r="BU119" s="957"/>
      <c r="BV119" s="957">
        <v>1181736</v>
      </c>
      <c r="BW119" s="957"/>
      <c r="BX119" s="957"/>
      <c r="BY119" s="957"/>
      <c r="BZ119" s="957"/>
      <c r="CA119" s="957">
        <v>1204703</v>
      </c>
      <c r="CB119" s="957"/>
      <c r="CC119" s="957"/>
      <c r="CD119" s="957"/>
      <c r="CE119" s="957"/>
      <c r="CF119" s="971">
        <v>26</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10245</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t="s">
        <v>109</v>
      </c>
      <c r="BR120" s="950"/>
      <c r="BS120" s="950"/>
      <c r="BT120" s="950"/>
      <c r="BU120" s="950"/>
      <c r="BV120" s="950" t="s">
        <v>109</v>
      </c>
      <c r="BW120" s="950"/>
      <c r="BX120" s="950"/>
      <c r="BY120" s="950"/>
      <c r="BZ120" s="950"/>
      <c r="CA120" s="950" t="s">
        <v>109</v>
      </c>
      <c r="CB120" s="950"/>
      <c r="CC120" s="950"/>
      <c r="CD120" s="950"/>
      <c r="CE120" s="950"/>
      <c r="CF120" s="944" t="s">
        <v>109</v>
      </c>
      <c r="CG120" s="945"/>
      <c r="CH120" s="945"/>
      <c r="CI120" s="945"/>
      <c r="CJ120" s="945"/>
      <c r="CK120" s="1043" t="s">
        <v>435</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3320755</v>
      </c>
      <c r="DH120" s="957"/>
      <c r="DI120" s="957"/>
      <c r="DJ120" s="957"/>
      <c r="DK120" s="957"/>
      <c r="DL120" s="957">
        <v>3044077</v>
      </c>
      <c r="DM120" s="957"/>
      <c r="DN120" s="957"/>
      <c r="DO120" s="957"/>
      <c r="DP120" s="957"/>
      <c r="DQ120" s="957">
        <v>3257300</v>
      </c>
      <c r="DR120" s="957"/>
      <c r="DS120" s="957"/>
      <c r="DT120" s="957"/>
      <c r="DU120" s="957"/>
      <c r="DV120" s="958">
        <v>70.400000000000006</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5962510</v>
      </c>
      <c r="BR121" s="1016"/>
      <c r="BS121" s="1016"/>
      <c r="BT121" s="1016"/>
      <c r="BU121" s="1016"/>
      <c r="BV121" s="1016">
        <v>5639048</v>
      </c>
      <c r="BW121" s="1016"/>
      <c r="BX121" s="1016"/>
      <c r="BY121" s="1016"/>
      <c r="BZ121" s="1016"/>
      <c r="CA121" s="1016">
        <v>5275064</v>
      </c>
      <c r="CB121" s="1016"/>
      <c r="CC121" s="1016"/>
      <c r="CD121" s="1016"/>
      <c r="CE121" s="1016"/>
      <c r="CF121" s="1054">
        <v>114.1</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49661</v>
      </c>
      <c r="DH121" s="950"/>
      <c r="DI121" s="950"/>
      <c r="DJ121" s="950"/>
      <c r="DK121" s="950"/>
      <c r="DL121" s="950">
        <v>68162</v>
      </c>
      <c r="DM121" s="950"/>
      <c r="DN121" s="950"/>
      <c r="DO121" s="950"/>
      <c r="DP121" s="950"/>
      <c r="DQ121" s="950">
        <v>61637</v>
      </c>
      <c r="DR121" s="950"/>
      <c r="DS121" s="950"/>
      <c r="DT121" s="950"/>
      <c r="DU121" s="950"/>
      <c r="DV121" s="951">
        <v>1.3</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7146052</v>
      </c>
      <c r="BR122" s="1065"/>
      <c r="BS122" s="1065"/>
      <c r="BT122" s="1065"/>
      <c r="BU122" s="1065"/>
      <c r="BV122" s="1065">
        <v>6820784</v>
      </c>
      <c r="BW122" s="1065"/>
      <c r="BX122" s="1065"/>
      <c r="BY122" s="1065"/>
      <c r="BZ122" s="1065"/>
      <c r="CA122" s="1065">
        <v>6479767</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32177</v>
      </c>
      <c r="DH122" s="950"/>
      <c r="DI122" s="950"/>
      <c r="DJ122" s="950"/>
      <c r="DK122" s="950"/>
      <c r="DL122" s="950">
        <v>28381</v>
      </c>
      <c r="DM122" s="950"/>
      <c r="DN122" s="950"/>
      <c r="DO122" s="950"/>
      <c r="DP122" s="950"/>
      <c r="DQ122" s="950">
        <v>25794</v>
      </c>
      <c r="DR122" s="950"/>
      <c r="DS122" s="950"/>
      <c r="DT122" s="950"/>
      <c r="DU122" s="950"/>
      <c r="DV122" s="951">
        <v>0.6</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441</v>
      </c>
      <c r="BR123" s="1057"/>
      <c r="BS123" s="1057"/>
      <c r="BT123" s="1057"/>
      <c r="BU123" s="1057"/>
      <c r="BV123" s="1057">
        <v>13.6</v>
      </c>
      <c r="BW123" s="1057"/>
      <c r="BX123" s="1057"/>
      <c r="BY123" s="1057"/>
      <c r="BZ123" s="1057"/>
      <c r="CA123" s="1057">
        <v>20</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3162</v>
      </c>
      <c r="AB126" s="989"/>
      <c r="AC126" s="989"/>
      <c r="AD126" s="989"/>
      <c r="AE126" s="990"/>
      <c r="AF126" s="991">
        <v>3110</v>
      </c>
      <c r="AG126" s="989"/>
      <c r="AH126" s="989"/>
      <c r="AI126" s="989"/>
      <c r="AJ126" s="990"/>
      <c r="AK126" s="991">
        <v>4476</v>
      </c>
      <c r="AL126" s="989"/>
      <c r="AM126" s="989"/>
      <c r="AN126" s="989"/>
      <c r="AO126" s="990"/>
      <c r="AP126" s="992">
        <v>0.1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v>2684</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14710</v>
      </c>
      <c r="AB127" s="989"/>
      <c r="AC127" s="989"/>
      <c r="AD127" s="989"/>
      <c r="AE127" s="990"/>
      <c r="AF127" s="991">
        <v>14377</v>
      </c>
      <c r="AG127" s="989"/>
      <c r="AH127" s="989"/>
      <c r="AI127" s="989"/>
      <c r="AJ127" s="990"/>
      <c r="AK127" s="991">
        <v>14045</v>
      </c>
      <c r="AL127" s="989"/>
      <c r="AM127" s="989"/>
      <c r="AN127" s="989"/>
      <c r="AO127" s="990"/>
      <c r="AP127" s="992">
        <v>0.3</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t="s">
        <v>458</v>
      </c>
      <c r="AB128" s="1120"/>
      <c r="AC128" s="1120"/>
      <c r="AD128" s="1120"/>
      <c r="AE128" s="1121"/>
      <c r="AF128" s="1122" t="s">
        <v>458</v>
      </c>
      <c r="AG128" s="1120"/>
      <c r="AH128" s="1120"/>
      <c r="AI128" s="1120"/>
      <c r="AJ128" s="1121"/>
      <c r="AK128" s="1122" t="s">
        <v>458</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4948529</v>
      </c>
      <c r="AB129" s="989"/>
      <c r="AC129" s="989"/>
      <c r="AD129" s="989"/>
      <c r="AE129" s="990"/>
      <c r="AF129" s="991">
        <v>4906614</v>
      </c>
      <c r="AG129" s="989"/>
      <c r="AH129" s="989"/>
      <c r="AI129" s="989"/>
      <c r="AJ129" s="990"/>
      <c r="AK129" s="991">
        <v>4917245</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4.7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338637</v>
      </c>
      <c r="AB130" s="989"/>
      <c r="AC130" s="989"/>
      <c r="AD130" s="989"/>
      <c r="AE130" s="990"/>
      <c r="AF130" s="991">
        <v>322583</v>
      </c>
      <c r="AG130" s="989"/>
      <c r="AH130" s="989"/>
      <c r="AI130" s="989"/>
      <c r="AJ130" s="990"/>
      <c r="AK130" s="991">
        <v>292541</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20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4609892</v>
      </c>
      <c r="AB131" s="1028"/>
      <c r="AC131" s="1028"/>
      <c r="AD131" s="1028"/>
      <c r="AE131" s="1029"/>
      <c r="AF131" s="1030">
        <v>4584031</v>
      </c>
      <c r="AG131" s="1028"/>
      <c r="AH131" s="1028"/>
      <c r="AI131" s="1028"/>
      <c r="AJ131" s="1029"/>
      <c r="AK131" s="1030">
        <v>4624704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2.623532178</v>
      </c>
      <c r="AB132" s="1134"/>
      <c r="AC132" s="1134"/>
      <c r="AD132" s="1134"/>
      <c r="AE132" s="1135"/>
      <c r="AF132" s="1136">
        <v>5.6895775789999998</v>
      </c>
      <c r="AG132" s="1134"/>
      <c r="AH132" s="1134"/>
      <c r="AI132" s="1134"/>
      <c r="AJ132" s="1135"/>
      <c r="AK132" s="1136">
        <v>5.8269026510000002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3.8</v>
      </c>
      <c r="AB133" s="1141"/>
      <c r="AC133" s="1141"/>
      <c r="AD133" s="1141"/>
      <c r="AE133" s="1142"/>
      <c r="AF133" s="1140">
        <v>4</v>
      </c>
      <c r="AG133" s="1141"/>
      <c r="AH133" s="1141"/>
      <c r="AI133" s="1141"/>
      <c r="AJ133" s="1142"/>
      <c r="AK133" s="1140">
        <v>4.7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8" zoomScale="75" zoomScaleNormal="85" zoomScaleSheetLayoutView="75" workbookViewId="0">
      <selection activeCell="N52" sqref="N5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1241574</v>
      </c>
      <c r="L9" s="264">
        <v>86684</v>
      </c>
      <c r="M9" s="265">
        <v>83939</v>
      </c>
      <c r="N9" s="266">
        <v>3.3</v>
      </c>
    </row>
    <row r="10" spans="1:16">
      <c r="A10" s="248"/>
      <c r="B10" s="244"/>
      <c r="C10" s="244"/>
      <c r="D10" s="244"/>
      <c r="E10" s="244"/>
      <c r="F10" s="244"/>
      <c r="G10" s="1149" t="s">
        <v>478</v>
      </c>
      <c r="H10" s="1150"/>
      <c r="I10" s="1150"/>
      <c r="J10" s="1151"/>
      <c r="K10" s="267">
        <v>228875</v>
      </c>
      <c r="L10" s="268">
        <v>15980</v>
      </c>
      <c r="M10" s="269">
        <v>8976</v>
      </c>
      <c r="N10" s="270">
        <v>78</v>
      </c>
    </row>
    <row r="11" spans="1:16" ht="13.5" customHeight="1">
      <c r="A11" s="248"/>
      <c r="B11" s="244"/>
      <c r="C11" s="244"/>
      <c r="D11" s="244"/>
      <c r="E11" s="244"/>
      <c r="F11" s="244"/>
      <c r="G11" s="1149" t="s">
        <v>479</v>
      </c>
      <c r="H11" s="1150"/>
      <c r="I11" s="1150"/>
      <c r="J11" s="1151"/>
      <c r="K11" s="267">
        <v>272713</v>
      </c>
      <c r="L11" s="268">
        <v>19040</v>
      </c>
      <c r="M11" s="269">
        <v>13172</v>
      </c>
      <c r="N11" s="270">
        <v>44.5</v>
      </c>
    </row>
    <row r="12" spans="1:16" ht="13.5" customHeight="1">
      <c r="A12" s="248"/>
      <c r="B12" s="244"/>
      <c r="C12" s="244"/>
      <c r="D12" s="244"/>
      <c r="E12" s="244"/>
      <c r="F12" s="244"/>
      <c r="G12" s="1149" t="s">
        <v>480</v>
      </c>
      <c r="H12" s="1150"/>
      <c r="I12" s="1150"/>
      <c r="J12" s="1151"/>
      <c r="K12" s="267" t="s">
        <v>481</v>
      </c>
      <c r="L12" s="268" t="s">
        <v>481</v>
      </c>
      <c r="M12" s="269">
        <v>634</v>
      </c>
      <c r="N12" s="270" t="s">
        <v>481</v>
      </c>
    </row>
    <row r="13" spans="1:16" ht="13.5" customHeight="1">
      <c r="A13" s="248"/>
      <c r="B13" s="244"/>
      <c r="C13" s="244"/>
      <c r="D13" s="244"/>
      <c r="E13" s="244"/>
      <c r="F13" s="244"/>
      <c r="G13" s="1149" t="s">
        <v>482</v>
      </c>
      <c r="H13" s="1150"/>
      <c r="I13" s="1150"/>
      <c r="J13" s="1151"/>
      <c r="K13" s="267" t="s">
        <v>481</v>
      </c>
      <c r="L13" s="268" t="s">
        <v>481</v>
      </c>
      <c r="M13" s="269">
        <v>21</v>
      </c>
      <c r="N13" s="270" t="s">
        <v>481</v>
      </c>
    </row>
    <row r="14" spans="1:16" ht="13.5" customHeight="1">
      <c r="A14" s="248"/>
      <c r="B14" s="244"/>
      <c r="C14" s="244"/>
      <c r="D14" s="244"/>
      <c r="E14" s="244"/>
      <c r="F14" s="244"/>
      <c r="G14" s="1149" t="s">
        <v>483</v>
      </c>
      <c r="H14" s="1150"/>
      <c r="I14" s="1150"/>
      <c r="J14" s="1151"/>
      <c r="K14" s="267">
        <v>40317</v>
      </c>
      <c r="L14" s="268">
        <v>2815</v>
      </c>
      <c r="M14" s="269">
        <v>3872</v>
      </c>
      <c r="N14" s="270">
        <v>-27.3</v>
      </c>
    </row>
    <row r="15" spans="1:16" ht="13.5" customHeight="1">
      <c r="A15" s="248"/>
      <c r="B15" s="244"/>
      <c r="C15" s="244"/>
      <c r="D15" s="244"/>
      <c r="E15" s="244"/>
      <c r="F15" s="244"/>
      <c r="G15" s="1149" t="s">
        <v>484</v>
      </c>
      <c r="H15" s="1150"/>
      <c r="I15" s="1150"/>
      <c r="J15" s="1151"/>
      <c r="K15" s="267">
        <v>35963</v>
      </c>
      <c r="L15" s="268">
        <v>2511</v>
      </c>
      <c r="M15" s="269">
        <v>2062</v>
      </c>
      <c r="N15" s="270">
        <v>21.8</v>
      </c>
    </row>
    <row r="16" spans="1:16">
      <c r="A16" s="248"/>
      <c r="B16" s="244"/>
      <c r="C16" s="244"/>
      <c r="D16" s="244"/>
      <c r="E16" s="244"/>
      <c r="F16" s="244"/>
      <c r="G16" s="1152" t="s">
        <v>485</v>
      </c>
      <c r="H16" s="1153"/>
      <c r="I16" s="1153"/>
      <c r="J16" s="1154"/>
      <c r="K16" s="268">
        <v>-123013</v>
      </c>
      <c r="L16" s="268">
        <v>-8588</v>
      </c>
      <c r="M16" s="269">
        <v>-8514</v>
      </c>
      <c r="N16" s="270">
        <v>0.9</v>
      </c>
    </row>
    <row r="17" spans="1:16">
      <c r="A17" s="248"/>
      <c r="B17" s="244"/>
      <c r="C17" s="244"/>
      <c r="D17" s="244"/>
      <c r="E17" s="244"/>
      <c r="F17" s="244"/>
      <c r="G17" s="1152" t="s">
        <v>168</v>
      </c>
      <c r="H17" s="1153"/>
      <c r="I17" s="1153"/>
      <c r="J17" s="1154"/>
      <c r="K17" s="268">
        <v>1696429</v>
      </c>
      <c r="L17" s="268">
        <v>118441</v>
      </c>
      <c r="M17" s="269">
        <v>104161</v>
      </c>
      <c r="N17" s="270">
        <v>13.7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10.61</v>
      </c>
      <c r="L21" s="281">
        <v>9.8000000000000007</v>
      </c>
      <c r="M21" s="282">
        <v>0.81</v>
      </c>
      <c r="N21" s="249"/>
      <c r="O21" s="283"/>
      <c r="P21" s="279"/>
    </row>
    <row r="22" spans="1:16" s="284" customFormat="1">
      <c r="A22" s="279"/>
      <c r="B22" s="249"/>
      <c r="C22" s="249"/>
      <c r="D22" s="249"/>
      <c r="E22" s="249"/>
      <c r="F22" s="249"/>
      <c r="G22" s="1144" t="s">
        <v>491</v>
      </c>
      <c r="H22" s="1145"/>
      <c r="I22" s="1145"/>
      <c r="J22" s="1146"/>
      <c r="K22" s="285">
        <v>95.3</v>
      </c>
      <c r="L22" s="286">
        <v>96.3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270259</v>
      </c>
      <c r="L32" s="294">
        <v>18869</v>
      </c>
      <c r="M32" s="295">
        <v>53592</v>
      </c>
      <c r="N32" s="296">
        <v>-64.8</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0</v>
      </c>
      <c r="N34" s="296" t="s">
        <v>481</v>
      </c>
    </row>
    <row r="35" spans="1:16" ht="27" customHeight="1">
      <c r="A35" s="248"/>
      <c r="B35" s="244"/>
      <c r="C35" s="244"/>
      <c r="D35" s="244"/>
      <c r="E35" s="244"/>
      <c r="F35" s="244"/>
      <c r="G35" s="1160" t="s">
        <v>498</v>
      </c>
      <c r="H35" s="1161"/>
      <c r="I35" s="1161"/>
      <c r="J35" s="1162"/>
      <c r="K35" s="294">
        <v>261487</v>
      </c>
      <c r="L35" s="294">
        <v>18256</v>
      </c>
      <c r="M35" s="295">
        <v>20509</v>
      </c>
      <c r="N35" s="296">
        <v>-11</v>
      </c>
    </row>
    <row r="36" spans="1:16" ht="27" customHeight="1">
      <c r="A36" s="248"/>
      <c r="B36" s="244"/>
      <c r="C36" s="244"/>
      <c r="D36" s="244"/>
      <c r="E36" s="244"/>
      <c r="F36" s="244"/>
      <c r="G36" s="1160" t="s">
        <v>499</v>
      </c>
      <c r="H36" s="1161"/>
      <c r="I36" s="1161"/>
      <c r="J36" s="1162"/>
      <c r="K36" s="294">
        <v>11751</v>
      </c>
      <c r="L36" s="294">
        <v>820</v>
      </c>
      <c r="M36" s="295">
        <v>3503</v>
      </c>
      <c r="N36" s="296">
        <v>-76.599999999999994</v>
      </c>
    </row>
    <row r="37" spans="1:16" ht="13.5" customHeight="1">
      <c r="A37" s="248"/>
      <c r="B37" s="244"/>
      <c r="C37" s="244"/>
      <c r="D37" s="244"/>
      <c r="E37" s="244"/>
      <c r="F37" s="244"/>
      <c r="G37" s="1160" t="s">
        <v>500</v>
      </c>
      <c r="H37" s="1161"/>
      <c r="I37" s="1161"/>
      <c r="J37" s="1162"/>
      <c r="K37" s="294">
        <v>18521</v>
      </c>
      <c r="L37" s="294">
        <v>1293</v>
      </c>
      <c r="M37" s="295">
        <v>1405</v>
      </c>
      <c r="N37" s="296">
        <v>-8</v>
      </c>
    </row>
    <row r="38" spans="1:16" ht="27" customHeight="1">
      <c r="A38" s="248"/>
      <c r="B38" s="244"/>
      <c r="C38" s="244"/>
      <c r="D38" s="244"/>
      <c r="E38" s="244"/>
      <c r="F38" s="244"/>
      <c r="G38" s="1163" t="s">
        <v>501</v>
      </c>
      <c r="H38" s="1164"/>
      <c r="I38" s="1164"/>
      <c r="J38" s="1165"/>
      <c r="K38" s="297" t="s">
        <v>481</v>
      </c>
      <c r="L38" s="297" t="s">
        <v>481</v>
      </c>
      <c r="M38" s="298">
        <v>2</v>
      </c>
      <c r="N38" s="299" t="s">
        <v>481</v>
      </c>
      <c r="O38" s="293"/>
    </row>
    <row r="39" spans="1:16">
      <c r="A39" s="248"/>
      <c r="B39" s="244"/>
      <c r="C39" s="244"/>
      <c r="D39" s="244"/>
      <c r="E39" s="244"/>
      <c r="F39" s="244"/>
      <c r="G39" s="1163" t="s">
        <v>502</v>
      </c>
      <c r="H39" s="1164"/>
      <c r="I39" s="1164"/>
      <c r="J39" s="1165"/>
      <c r="K39" s="300" t="s">
        <v>481</v>
      </c>
      <c r="L39" s="300" t="s">
        <v>481</v>
      </c>
      <c r="M39" s="301">
        <v>-1515</v>
      </c>
      <c r="N39" s="302" t="s">
        <v>481</v>
      </c>
      <c r="O39" s="293"/>
    </row>
    <row r="40" spans="1:16" ht="27" customHeight="1">
      <c r="A40" s="248"/>
      <c r="B40" s="244"/>
      <c r="C40" s="244"/>
      <c r="D40" s="244"/>
      <c r="E40" s="244"/>
      <c r="F40" s="244"/>
      <c r="G40" s="1160" t="s">
        <v>503</v>
      </c>
      <c r="H40" s="1161"/>
      <c r="I40" s="1161"/>
      <c r="J40" s="1162"/>
      <c r="K40" s="300">
        <v>-292541</v>
      </c>
      <c r="L40" s="300">
        <v>-20425</v>
      </c>
      <c r="M40" s="301">
        <v>-52955</v>
      </c>
      <c r="N40" s="302">
        <v>-61.4</v>
      </c>
      <c r="O40" s="293"/>
    </row>
    <row r="41" spans="1:16">
      <c r="A41" s="248"/>
      <c r="B41" s="244"/>
      <c r="C41" s="244"/>
      <c r="D41" s="244"/>
      <c r="E41" s="244"/>
      <c r="F41" s="244"/>
      <c r="G41" s="1166" t="s">
        <v>279</v>
      </c>
      <c r="H41" s="1167"/>
      <c r="I41" s="1167"/>
      <c r="J41" s="1168"/>
      <c r="K41" s="294">
        <v>269477</v>
      </c>
      <c r="L41" s="300">
        <v>18814</v>
      </c>
      <c r="M41" s="301">
        <v>24541</v>
      </c>
      <c r="N41" s="302">
        <v>-23.3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745629</v>
      </c>
      <c r="J51" s="320">
        <v>52721</v>
      </c>
      <c r="K51" s="321">
        <v>-18.600000000000001</v>
      </c>
      <c r="L51" s="322">
        <v>72729</v>
      </c>
      <c r="M51" s="323">
        <v>-23.8</v>
      </c>
      <c r="N51" s="324">
        <v>5.2</v>
      </c>
    </row>
    <row r="52" spans="1:14">
      <c r="A52" s="248"/>
      <c r="B52" s="244"/>
      <c r="C52" s="244"/>
      <c r="D52" s="244"/>
      <c r="E52" s="244"/>
      <c r="F52" s="244"/>
      <c r="G52" s="325"/>
      <c r="H52" s="326" t="s">
        <v>514</v>
      </c>
      <c r="I52" s="327">
        <v>394159</v>
      </c>
      <c r="J52" s="328">
        <v>27870</v>
      </c>
      <c r="K52" s="329">
        <v>-33.5</v>
      </c>
      <c r="L52" s="330">
        <v>36291</v>
      </c>
      <c r="M52" s="331">
        <v>-25.2</v>
      </c>
      <c r="N52" s="332">
        <v>-8.3000000000000007</v>
      </c>
    </row>
    <row r="53" spans="1:14">
      <c r="A53" s="248"/>
      <c r="B53" s="244"/>
      <c r="C53" s="244"/>
      <c r="D53" s="244"/>
      <c r="E53" s="244"/>
      <c r="F53" s="244"/>
      <c r="G53" s="310" t="s">
        <v>515</v>
      </c>
      <c r="H53" s="311"/>
      <c r="I53" s="319">
        <v>1108182</v>
      </c>
      <c r="J53" s="320">
        <v>77745</v>
      </c>
      <c r="K53" s="321">
        <v>47.5</v>
      </c>
      <c r="L53" s="322">
        <v>70317</v>
      </c>
      <c r="M53" s="323">
        <v>-3.3</v>
      </c>
      <c r="N53" s="324">
        <v>50.8</v>
      </c>
    </row>
    <row r="54" spans="1:14">
      <c r="A54" s="248"/>
      <c r="B54" s="244"/>
      <c r="C54" s="244"/>
      <c r="D54" s="244"/>
      <c r="E54" s="244"/>
      <c r="F54" s="244"/>
      <c r="G54" s="325"/>
      <c r="H54" s="326" t="s">
        <v>514</v>
      </c>
      <c r="I54" s="327">
        <v>660616</v>
      </c>
      <c r="J54" s="328">
        <v>46346</v>
      </c>
      <c r="K54" s="329">
        <v>66.3</v>
      </c>
      <c r="L54" s="330">
        <v>35725</v>
      </c>
      <c r="M54" s="331">
        <v>-1.6</v>
      </c>
      <c r="N54" s="332">
        <v>67.900000000000006</v>
      </c>
    </row>
    <row r="55" spans="1:14">
      <c r="A55" s="248"/>
      <c r="B55" s="244"/>
      <c r="C55" s="244"/>
      <c r="D55" s="244"/>
      <c r="E55" s="244"/>
      <c r="F55" s="244"/>
      <c r="G55" s="310" t="s">
        <v>516</v>
      </c>
      <c r="H55" s="311"/>
      <c r="I55" s="319">
        <v>671051</v>
      </c>
      <c r="J55" s="320">
        <v>46861</v>
      </c>
      <c r="K55" s="321">
        <v>-39.700000000000003</v>
      </c>
      <c r="L55" s="322">
        <v>105751</v>
      </c>
      <c r="M55" s="323">
        <v>50.4</v>
      </c>
      <c r="N55" s="324">
        <v>-90.1</v>
      </c>
    </row>
    <row r="56" spans="1:14">
      <c r="A56" s="248"/>
      <c r="B56" s="244"/>
      <c r="C56" s="244"/>
      <c r="D56" s="244"/>
      <c r="E56" s="244"/>
      <c r="F56" s="244"/>
      <c r="G56" s="325"/>
      <c r="H56" s="326" t="s">
        <v>514</v>
      </c>
      <c r="I56" s="327">
        <v>488298</v>
      </c>
      <c r="J56" s="328">
        <v>34099</v>
      </c>
      <c r="K56" s="329">
        <v>-26.4</v>
      </c>
      <c r="L56" s="330">
        <v>49969</v>
      </c>
      <c r="M56" s="331">
        <v>39.9</v>
      </c>
      <c r="N56" s="332">
        <v>-66.3</v>
      </c>
    </row>
    <row r="57" spans="1:14">
      <c r="A57" s="248"/>
      <c r="B57" s="244"/>
      <c r="C57" s="244"/>
      <c r="D57" s="244"/>
      <c r="E57" s="244"/>
      <c r="F57" s="244"/>
      <c r="G57" s="310" t="s">
        <v>517</v>
      </c>
      <c r="H57" s="311"/>
      <c r="I57" s="319">
        <v>1353548</v>
      </c>
      <c r="J57" s="320">
        <v>94588</v>
      </c>
      <c r="K57" s="321">
        <v>101.8</v>
      </c>
      <c r="L57" s="322">
        <v>158564</v>
      </c>
      <c r="M57" s="323">
        <v>49.9</v>
      </c>
      <c r="N57" s="324">
        <v>51.9</v>
      </c>
    </row>
    <row r="58" spans="1:14">
      <c r="A58" s="248"/>
      <c r="B58" s="244"/>
      <c r="C58" s="244"/>
      <c r="D58" s="244"/>
      <c r="E58" s="244"/>
      <c r="F58" s="244"/>
      <c r="G58" s="325"/>
      <c r="H58" s="326" t="s">
        <v>514</v>
      </c>
      <c r="I58" s="327">
        <v>1055337</v>
      </c>
      <c r="J58" s="328">
        <v>73748</v>
      </c>
      <c r="K58" s="329">
        <v>116.3</v>
      </c>
      <c r="L58" s="330">
        <v>48412</v>
      </c>
      <c r="M58" s="331">
        <v>-3.1</v>
      </c>
      <c r="N58" s="332">
        <v>119.4</v>
      </c>
    </row>
    <row r="59" spans="1:14">
      <c r="A59" s="248"/>
      <c r="B59" s="244"/>
      <c r="C59" s="244"/>
      <c r="D59" s="244"/>
      <c r="E59" s="244"/>
      <c r="F59" s="244"/>
      <c r="G59" s="310" t="s">
        <v>518</v>
      </c>
      <c r="H59" s="311"/>
      <c r="I59" s="319">
        <v>526881</v>
      </c>
      <c r="J59" s="320">
        <v>36786</v>
      </c>
      <c r="K59" s="321">
        <v>-61.1</v>
      </c>
      <c r="L59" s="322">
        <v>106092</v>
      </c>
      <c r="M59" s="323">
        <v>-33.1</v>
      </c>
      <c r="N59" s="324">
        <v>-28</v>
      </c>
    </row>
    <row r="60" spans="1:14">
      <c r="A60" s="248"/>
      <c r="B60" s="244"/>
      <c r="C60" s="244"/>
      <c r="D60" s="244"/>
      <c r="E60" s="244"/>
      <c r="F60" s="244"/>
      <c r="G60" s="325"/>
      <c r="H60" s="326" t="s">
        <v>514</v>
      </c>
      <c r="I60" s="333">
        <v>380204</v>
      </c>
      <c r="J60" s="328">
        <v>26545</v>
      </c>
      <c r="K60" s="329">
        <v>-64</v>
      </c>
      <c r="L60" s="330">
        <v>44299</v>
      </c>
      <c r="M60" s="331">
        <v>-8.5</v>
      </c>
      <c r="N60" s="332">
        <v>-55.5</v>
      </c>
    </row>
    <row r="61" spans="1:14">
      <c r="A61" s="248"/>
      <c r="B61" s="244"/>
      <c r="C61" s="244"/>
      <c r="D61" s="244"/>
      <c r="E61" s="244"/>
      <c r="F61" s="244"/>
      <c r="G61" s="310" t="s">
        <v>519</v>
      </c>
      <c r="H61" s="334"/>
      <c r="I61" s="335">
        <v>881058</v>
      </c>
      <c r="J61" s="336">
        <v>61740</v>
      </c>
      <c r="K61" s="337">
        <v>6</v>
      </c>
      <c r="L61" s="338">
        <v>102691</v>
      </c>
      <c r="M61" s="339">
        <v>8</v>
      </c>
      <c r="N61" s="324">
        <v>-2</v>
      </c>
    </row>
    <row r="62" spans="1:14">
      <c r="A62" s="248"/>
      <c r="B62" s="244"/>
      <c r="C62" s="244"/>
      <c r="D62" s="244"/>
      <c r="E62" s="244"/>
      <c r="F62" s="244"/>
      <c r="G62" s="325"/>
      <c r="H62" s="326" t="s">
        <v>514</v>
      </c>
      <c r="I62" s="327">
        <v>595723</v>
      </c>
      <c r="J62" s="328">
        <v>41722</v>
      </c>
      <c r="K62" s="329">
        <v>11.7</v>
      </c>
      <c r="L62" s="330">
        <v>42939</v>
      </c>
      <c r="M62" s="331">
        <v>0.3</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28.02</v>
      </c>
      <c r="G47" s="12">
        <v>16.46</v>
      </c>
      <c r="H47" s="12">
        <v>11.74</v>
      </c>
      <c r="I47" s="12">
        <v>11.44</v>
      </c>
      <c r="J47" s="13">
        <v>11.41</v>
      </c>
    </row>
    <row r="48" spans="2:10" ht="57.75" customHeight="1">
      <c r="B48" s="14"/>
      <c r="C48" s="1171" t="s">
        <v>4</v>
      </c>
      <c r="D48" s="1171"/>
      <c r="E48" s="1172"/>
      <c r="F48" s="15">
        <v>6.6</v>
      </c>
      <c r="G48" s="16">
        <v>5.1100000000000003</v>
      </c>
      <c r="H48" s="16">
        <v>5.66</v>
      </c>
      <c r="I48" s="16">
        <v>5.83</v>
      </c>
      <c r="J48" s="17">
        <v>7.66</v>
      </c>
    </row>
    <row r="49" spans="2:10" ht="57.75" customHeight="1" thickBot="1">
      <c r="B49" s="18"/>
      <c r="C49" s="1173" t="s">
        <v>5</v>
      </c>
      <c r="D49" s="1173"/>
      <c r="E49" s="1174"/>
      <c r="F49" s="19" t="s">
        <v>526</v>
      </c>
      <c r="G49" s="20" t="s">
        <v>527</v>
      </c>
      <c r="H49" s="20" t="s">
        <v>528</v>
      </c>
      <c r="I49" s="20" t="s">
        <v>529</v>
      </c>
      <c r="J49" s="21">
        <v>1.85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勝見 英徳</cp:lastModifiedBy>
  <cp:lastPrinted>2017-04-03T07:04:14Z</cp:lastPrinted>
  <dcterms:created xsi:type="dcterms:W3CDTF">2017-02-15T18:17:12Z</dcterms:created>
  <dcterms:modified xsi:type="dcterms:W3CDTF">2017-04-03T07:04:21Z</dcterms:modified>
  <cp:category/>
</cp:coreProperties>
</file>