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　財政\2_財政統計\5.財政状況資料集\財政状況資料集\310301_H29財政状況資料集\2回目(5月公表分)\010802_【お知らせ】平成29年度財政状況資料集の作成について（２回目）\011016_ 【作業依頼】平成29年度財政状況資料集の作成について（２回目）\3.回答\"/>
    </mc:Choice>
  </mc:AlternateContent>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<sst xmlns="http://schemas.openxmlformats.org/spreadsheetml/2006/main" count="1148" uniqueCount="613">
  <si>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</si>
  <si>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</si>
  <si>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</si>
  <si>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</si>
  <si>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</si>
  <si>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</si>
  <si>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</si>
  <si>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</si>
  <si>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</si>
  <si>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</si>
  <si>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</si>
  <si>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</si>
  <si>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</si>
  <si>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</si>
  <si>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</si>
  <si>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</si>
  <si>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</si>
  <si>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</si>
  <si>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</si>
  <si>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</si>
  <si>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</si>
  <si>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</si>
  <si>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</si>
  <si>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</si>
  <si>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</si>
  <si>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</si>
  <si>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</si>
  <si>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</si>
  <si>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</si>
  <si>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</si>
  <si>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</si>
  <si>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</si>
  <si>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</si>
  <si>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</si>
  <si>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</si>
  <si>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</si>
  <si>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</si>
  <si>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</si>
  <si>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</si>
  <si>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</si>
  <si>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</si>
  <si>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</si>
  <si>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</si>
  <si>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</si>
  <si>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</si>
  <si>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</si>
  <si>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</si>
  <si>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</si>
  <si>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</si>
  <si>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</si>
  <si>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</si>
  <si>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</si>
  <si>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</si>
  <si>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</si>
  <si>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</si>
  <si>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</si>
  <si>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</si>
  <si>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</si>
  <si>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</si>
  <si>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</si>
  <si>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</si>
  <si>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</si>
  <si>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</si>
  <si>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</si>
  <si>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</si>
  <si>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</si>
  <si>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</si>
  <si>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</si>
  <si>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</si>
  <si>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</si>
  <si>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</si>
  <si>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</si>
  <si>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</si>
  <si>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</si>
  <si>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</si>
  <si>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</si>
  <si>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</si>
  <si>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</si>
  <si>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</si>
  <si>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</si>
  <si>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</si>
  <si>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</si>
  <si>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</si>
  <si>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</si>
  <si>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</si>
  <si>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</si>
  <si>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</si>
  <si>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</si>
  <si>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</si>
  <si>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</si>
  <si>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</si>
  <si>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</si>
  <si>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</si>
  <si>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</si>
  <si>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</si>
  <si>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</si>
  <si>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</si>
  <si>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</si>
  <si>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</si>
  <si>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</si>
  <si>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</si>
  <si>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</si>
  <si>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</si>
  <si>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</si>
  <si>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</si>
  <si>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</si>
  <si>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</si>
  <si>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</si>
  <si>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</si>
  <si>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</si>
  <si>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</si>
  <si>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</si>
  <si>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</si>
  <si>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</si>
  <si>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</si>
  <si>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</si>
  <si>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</si>
  <si>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</si>
  <si>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</si>
  <si>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</si>
  <si>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</si>
  <si>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</si>
  <si>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</si>
  <si>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</si>
  <si>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</si>
  <si>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</si>
  <si>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</si>
  <si>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</si>
  <si>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</si>
  <si>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</si>
  <si>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</si>
  <si>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</si>
  <si>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</si>
  <si>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</si>
  <si>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</si>
  <si>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</si>
  <si>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</si>
  <si>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</si>
  <si>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</si>
  <si>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</si>
  <si>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</si>
  <si>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</si>
  <si>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</si>
  <si>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</si>
  <si>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</si>
  <si>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</si>
  <si>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</si>
  <si>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</si>
  <si>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</si>
  <si>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</si>
  <si>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</si>
  <si>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</si>
  <si>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</si>
  <si>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</si>
  <si>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</si>
  <si>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</si>
  <si>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</si>
  <si>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</si>
  <si>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</si>
  <si>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</si>
  <si>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</si>
  <si>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</si>
  <si>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</si>
  <si>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</si>
  <si>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</si>
  <si>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</si>
  <si>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</si>
  <si>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</si>
  <si>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</si>
  <si>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</si>
  <si>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</si>
  <si>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</si>
  <si>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</si>
  <si>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</si>
  <si>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</si>
  <si>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</si>
  <si>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</si>
  <si>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</si>
  <si>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</si>
  <si>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</si>
  <si>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</si>
  <si>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</si>
  <si>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</si>
  <si>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</si>
  <si>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</si>
  <si>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</si>
  <si>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</si>
  <si>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</si>
  <si>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</si>
  <si>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</si>
  <si>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</si>
  <si>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</si>
  <si>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</si>
  <si>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</si>
  <si>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</si>
  <si>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</si>
  <si>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</si>
  <si>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</si>
  <si>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</si>
  <si>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</si>
  <si>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</si>
  <si>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</si>
  <si>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</si>
  <si>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</si>
  <si>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</si>
  <si>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新潟県聖籠町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</si>
  <si>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</si>
  <si>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</si>
  <si>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</si>
  <si>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</si>
  <si>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</si>
  <si>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</si>
  <si>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</si>
  <si>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</si>
  <si>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</si>
  <si>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</si>
  <si>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</si>
  <si>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</si>
  <si>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</si>
  <si>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</si>
  <si>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</si>
  <si>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</si>
  <si>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</si>
  <si>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</si>
  <si>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</si>
  <si>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</si>
  <si>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</si>
  <si>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</si>
  <si>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</si>
  <si>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</si>
  <si>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</si>
  <si>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</si>
  <si>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</si>
  <si>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</si>
  <si>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</si>
  <si>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</si>
  <si>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</si>
  <si>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</si>
  <si>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</si>
  <si>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</si>
  <si>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</si>
  <si>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</si>
  <si>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</si>
  <si>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</si>
  <si>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</si>
  <si>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</si>
  <si>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</si>
  <si>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</si>
  <si>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</si>
  <si>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</si>
  <si>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</si>
  <si>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</si>
  <si>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</si>
  <si>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</si>
  <si>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</si>
  <si>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</si>
  <si>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</si>
  <si>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</si>
  <si>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</si>
  <si>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</si>
  <si>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</si>
  <si>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</si>
  <si>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</si>
  <si>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</si>
  <si>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</si>
  <si>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</si>
  <si>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</si>
  <si>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</si>
  <si>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</si>
  <si>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</si>
  <si>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</si>
  <si>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</si>
  <si>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</si>
  <si>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</si>
  <si>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</si>
  <si>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</si>
  <si>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</si>
  <si>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</si>
  <si>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</si>
  <si>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</si>
  <si>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</si>
  <si>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</si>
  <si>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</si>
  <si>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</si>
  <si>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</si>
  <si>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</si>
  <si>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</si>
  <si>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</si>
  <si>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</si>
  <si>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</si>
  <si>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</si>
  <si>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</si>
  <si>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</si>
  <si>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</si>
  <si>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</si>
  <si>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</si>
  <si>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</si>
  <si>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</si>
  <si>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</si>
  <si>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</si>
  <si>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</si>
  <si>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</si>
  <si>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</si>
  <si>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</si>
  <si>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</si>
  <si>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</si>
  <si>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</si>
  <si>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</si>
  <si>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</si>
  <si>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</si>
  <si>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</si>
  <si>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</si>
  <si>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</si>
  <si>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</si>
  <si>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</si>
  <si>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</si>
  <si>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</si>
  <si>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</si>
  <si>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</si>
  <si>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</si>
  <si>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</si>
  <si>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</si>
  <si>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</si>
  <si>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</si>
  <si>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</si>
  <si>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</si>
  <si>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</si>
  <si>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</si>
  <si>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</si>
  <si>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</si>
  <si>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</si>
  <si>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</si>
  <si>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</si>
  <si>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</si>
  <si>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</si>
  <si>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</si>
  <si>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</si>
  <si>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</si>
  <si>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</si>
  <si>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</si>
  <si>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</si>
  <si>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</si>
  <si>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</si>
  <si>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</si>
  <si>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</si>
  <si>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</si>
  <si>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</si>
  <si>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</si>
  <si>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</si>
  <si>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</si>
  <si>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</si>
  <si>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</si>
  <si>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</si>
  <si>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</si>
  <si>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新潟県聖籠町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</si>
  <si>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</si>
  <si>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</si>
  <si>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</si>
  <si>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</si>
  <si>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</si>
  <si>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</si>
  <si>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</si>
  <si>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</si>
  <si>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</si>
  <si>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</si>
  <si>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</si>
  <si>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</si>
  <si>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</si>
  <si>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</si>
  <si>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</si>
  <si>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</si>
  <si>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</si>
  <si>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</si>
  <si>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</si>
  <si>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</si>
  <si>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</si>
  <si>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</si>
  <si>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</si>
  <si>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</si>
  <si>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</si>
  <si>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</si>
  <si>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</si>
  <si>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</si>
  <si>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</si>
  <si>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</si>
  <si>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</si>
  <si>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</si>
  <si>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</si>
  <si>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</si>
  <si>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</si>
  <si>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</si>
  <si>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</si>
  <si>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</si>
  <si>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</si>
  <si>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</si>
  <si>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</si>
  <si>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</si>
  <si>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</si>
  <si>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</si>
  <si>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</si>
  <si>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</si>
  <si>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</si>
  <si>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</si>
  <si>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</si>
  <si>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</si>
  <si>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</si>
  <si>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</si>
  <si>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</si>
  <si>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</si>
  <si>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</si>
  <si>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</si>
  <si>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</si>
  <si>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</si>
  <si>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</si>
  <si>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</si>
  <si>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</si>
  <si>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</si>
  <si>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</si>
  <si>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</si>
  <si>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</si>
  <si>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</si>
  <si>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</si>
  <si>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</si>
  <si>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</si>
  <si>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</si>
  <si>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</si>
  <si>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</si>
  <si>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</si>
  <si>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</si>
  <si>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</si>
  <si>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</si>
  <si>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</si>
  <si>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</si>
  <si>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</si>
  <si>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</si>
  <si>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</si>
  <si>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</si>
  <si>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</si>
  <si>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</si>
  <si>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</si>
  <si>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</si>
  <si>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</si>
  <si>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</si>
  <si>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</si>
  <si>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</si>
  <si>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</si>
  <si>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</si>
  <si>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</si>
  <si>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</si>
  <si>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</si>
  <si>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</si>
  <si>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</si>
  <si>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</si>
  <si>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</si>
  <si>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</si>
  <si>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</si>
  <si>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</si>
  <si>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</si>
  <si>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</si>
  <si>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</si>
  <si>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</si>
  <si>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</si>
  <si>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</si>
  <si>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</si>
  <si>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</si>
  <si>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</si>
  <si>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</si>
  <si>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国民健康保険特別会計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</si>
  <si>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</si>
  <si>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</si>
  <si>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</si>
  <si>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</si>
  <si>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</si>
  <si>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</si>
  <si>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</si>
  <si>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</si>
  <si>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</si>
  <si>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</si>
  <si>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</si>
  <si>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</si>
  <si>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</si>
  <si>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</si>
  <si>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</si>
  <si>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</si>
  <si>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</si>
  <si>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</si>
  <si>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</si>
  <si>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</si>
  <si>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</si>
  <si>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</si>
  <si>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</si>
  <si>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</si>
  <si>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</si>
  <si>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</si>
  <si>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</si>
  <si>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</si>
  <si>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</si>
  <si>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</si>
  <si>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</si>
  <si>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</si>
  <si>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</si>
  <si>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</si>
  <si>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</si>
  <si>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</si>
  <si>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</si>
  <si>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</si>
  <si>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</si>
  <si>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</si>
  <si>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</si>
  <si>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</si>
  <si>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</si>
  <si>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</si>
  <si>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</si>
  <si>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</si>
  <si>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</si>
  <si>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</si>
  <si>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</si>
  <si>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</si>
  <si>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</si>
  <si>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</si>
  <si>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</si>
  <si>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</si>
  <si>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</si>
  <si>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</si>
  <si>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</si>
  <si>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</si>
  <si>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</si>
  <si>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</si>
  <si>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</si>
  <si>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</si>
  <si>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</si>
  <si>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</si>
  <si>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</si>
  <si>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</si>
  <si>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</si>
  <si>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</si>
  <si>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</si>
  <si>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</si>
  <si>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</si>
  <si>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</si>
  <si>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</si>
  <si>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</si>
  <si>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</si>
  <si>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</si>
  <si>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</si>
  <si>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</si>
  <si>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</si>
  <si>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</si>
  <si>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</si>
  <si>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</si>
  <si>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</si>
  <si>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</si>
  <si>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</si>
  <si>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</si>
  <si>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</si>
  <si>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</si>
  <si>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</si>
  <si>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</si>
  <si>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3.54</t>
  </si>
  <si>
    <t>▲ 0.28</t>
  </si>
  <si>
    <t>▲ 1.74</t>
  </si>
  <si>
    <t>水道事業会計</t>
  </si>
  <si>
    <t>一般会計</t>
  </si>
  <si>
    <t>下水道事業会計</t>
  </si>
  <si>
    <t>介護保険特別会計</t>
  </si>
  <si>
    <t>国民健康保険特別会計（事業勘定）</t>
  </si>
  <si>
    <t>国民健康保険特別会計（施設勘定）</t>
  </si>
  <si>
    <t>新潟県営開拓パイロット事業聖籠町特別会計</t>
  </si>
  <si>
    <t>後期高齢者医療特別会計</t>
  </si>
  <si>
    <t>その他会計（赤字）</t>
  </si>
  <si>
    <t>その他会計（黒字）</t>
  </si>
  <si>
    <t>‐</t>
  </si>
  <si>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</si>
  <si>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</si>
  <si>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新潟県市町村総合事務組合（消防団等公務災害補償事業特別会計）</t>
    <rPh sb="0" eb="3">
      <t>ニイガタケン</t>
    </rPh>
    <rPh sb="3" eb="6">
      <t>シチョウソン</t>
    </rPh>
    <rPh sb="6" eb="8">
      <t>ソウゴウ</t>
    </rPh>
    <rPh sb="8" eb="10">
      <t>ジム</t>
    </rPh>
    <rPh sb="10" eb="12">
      <t>クミアイ</t>
    </rPh>
    <rPh sb="13" eb="16">
      <t>ショウボウダン</t>
    </rPh>
    <rPh sb="16" eb="17">
      <t>トウ</t>
    </rPh>
    <rPh sb="17" eb="19">
      <t>コウム</t>
    </rPh>
    <rPh sb="19" eb="21">
      <t>サイガイ</t>
    </rPh>
    <rPh sb="21" eb="23">
      <t>ホショウ</t>
    </rPh>
    <rPh sb="23" eb="25">
      <t>ジギョウ</t>
    </rPh>
    <rPh sb="25" eb="27">
      <t>トクベツ</t>
    </rPh>
    <rPh sb="27" eb="29">
      <t>カイケイ</t>
    </rPh>
    <phoneticPr fontId="2"/>
  </si>
  <si>
    <t>新潟県市町村総合事務組合（消防賞じゅつ金支給事業特別会計）</t>
    <rPh sb="0" eb="12">
      <t>ニイガタケンシチョウソンソウゴウジムクミアイ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</si>
  <si>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12">
      <t>ニイガタケンシチョウソンソウゴウジムクミアイ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</si>
  <si>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12">
      <t>ニイガタケンシチョウソンソウゴウジムクミアイ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</si>
  <si>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30"/>
  </si>
  <si>
    <t>新発田地域広域事務組合（ごみ処理事業特別会計）</t>
    <rPh sb="0" eb="3">
      <t>シバタ</t>
    </rPh>
    <rPh sb="3" eb="5">
      <t>チイキ</t>
    </rPh>
    <rPh sb="5" eb="7">
      <t>コウイキ</t>
    </rPh>
    <rPh sb="7" eb="9">
      <t>ジム</t>
    </rPh>
    <rPh sb="9" eb="11">
      <t>クミアイ</t>
    </rPh>
    <rPh sb="14" eb="16">
      <t>ショリ</t>
    </rPh>
    <rPh sb="16" eb="18">
      <t>ジギョウ</t>
    </rPh>
    <rPh sb="18" eb="20">
      <t>トクベツ</t>
    </rPh>
    <rPh sb="20" eb="22">
      <t>カイケイ</t>
    </rPh>
    <phoneticPr fontId="30"/>
  </si>
  <si>
    <t>新発田地域広域事務組合（し尿処理事業特別会計）</t>
    <rPh sb="0" eb="3">
      <t>シバタ</t>
    </rPh>
    <rPh sb="3" eb="5">
      <t>チイキ</t>
    </rPh>
    <rPh sb="5" eb="7">
      <t>コウイキ</t>
    </rPh>
    <rPh sb="7" eb="9">
      <t>ジム</t>
    </rPh>
    <rPh sb="9" eb="11">
      <t>クミアイ</t>
    </rPh>
    <rPh sb="13" eb="14">
      <t>ニョウ</t>
    </rPh>
    <rPh sb="14" eb="16">
      <t>ショリ</t>
    </rPh>
    <rPh sb="16" eb="18">
      <t>ジギョウ</t>
    </rPh>
    <rPh sb="18" eb="20">
      <t>トクベツ</t>
    </rPh>
    <rPh sb="20" eb="22">
      <t>カイケイ</t>
    </rPh>
    <phoneticPr fontId="30"/>
  </si>
  <si>
    <t>新発田地域広域事務組合（まちづくり事業特別会）</t>
    <rPh sb="0" eb="11">
      <t>シバタチイキコウイキジムクミアイ</t>
    </rPh>
    <rPh sb="17" eb="19">
      <t>ジギョウ</t>
    </rPh>
    <rPh sb="19" eb="21">
      <t>トクベツ</t>
    </rPh>
    <rPh sb="21" eb="22">
      <t>カイ</t>
    </rPh>
    <phoneticPr fontId="30"/>
  </si>
  <si>
    <t>新発田広域事務組合（介護保険事業特別会計）</t>
    <rPh sb="0" eb="3">
      <t>シバタ</t>
    </rPh>
    <rPh sb="3" eb="5">
      <t>コウイキ</t>
    </rPh>
    <rPh sb="5" eb="7">
      <t>ジム</t>
    </rPh>
    <rPh sb="7" eb="9">
      <t>クミアイ</t>
    </rPh>
    <rPh sb="10" eb="12">
      <t>カイゴ</t>
    </rPh>
    <rPh sb="12" eb="14">
      <t>ホケン</t>
    </rPh>
    <rPh sb="14" eb="16">
      <t>ジギョウ</t>
    </rPh>
    <rPh sb="16" eb="18">
      <t>トクベツ</t>
    </rPh>
    <rPh sb="18" eb="20">
      <t>カイケイ</t>
    </rPh>
    <phoneticPr fontId="30"/>
  </si>
  <si>
    <t>新発田地域老人福祉保健事務組合（一般会計）</t>
  </si>
  <si>
    <t>新発田地域老人福祉保健事務組合（保険施設特別会計）</t>
  </si>
  <si>
    <t>下越障害福祉事務組合</t>
  </si>
  <si>
    <t>豊栄郷清掃施設処理組合</t>
  </si>
  <si>
    <t>新潟県後期高齢者医療広域事務組合（一般会計）</t>
  </si>
  <si>
    <t>新潟県後期高齢者医療広域事務組合（後期高齢者医療特別会計）</t>
  </si>
  <si>
    <t>新潟東港地域水道用水供給企業団</t>
  </si>
  <si>
    <t>㈱聖籠の杜</t>
    <rPh sb="1" eb="3">
      <t>セイロウ</t>
    </rPh>
    <rPh sb="4" eb="5">
      <t>モリ</t>
    </rPh>
    <phoneticPr fontId="2"/>
  </si>
  <si>
    <t>聖籠町地場物産㈱</t>
    <rPh sb="0" eb="3">
      <t>セイロウマチ</t>
    </rPh>
    <rPh sb="3" eb="5">
      <t>ジバ</t>
    </rPh>
    <rPh sb="5" eb="7">
      <t>ブッサン</t>
    </rPh>
    <phoneticPr fontId="2"/>
  </si>
  <si>
    <t>下越土地開発公社</t>
    <rPh sb="0" eb="2">
      <t>カエツ</t>
    </rPh>
    <rPh sb="2" eb="4">
      <t>トチ</t>
    </rPh>
    <rPh sb="4" eb="6">
      <t>カイハツ</t>
    </rPh>
    <rPh sb="6" eb="8">
      <t>コウシャ</t>
    </rPh>
    <phoneticPr fontId="2"/>
  </si>
  <si>
    <t>町営住宅及び共同施設維持基金</t>
    <rPh sb="0" eb="2">
      <t>チョウエイ</t>
    </rPh>
    <rPh sb="2" eb="4">
      <t>ジュウタク</t>
    </rPh>
    <rPh sb="4" eb="5">
      <t>オヨ</t>
    </rPh>
    <rPh sb="6" eb="8">
      <t>キョウドウ</t>
    </rPh>
    <rPh sb="8" eb="10">
      <t>シセツ</t>
    </rPh>
    <rPh sb="10" eb="12">
      <t>イジ</t>
    </rPh>
    <rPh sb="12" eb="14">
      <t>キキン</t>
    </rPh>
    <phoneticPr fontId="11"/>
  </si>
  <si>
    <t>災害救助基金</t>
    <rPh sb="0" eb="2">
      <t>サイガイ</t>
    </rPh>
    <rPh sb="2" eb="4">
      <t>キュウジョ</t>
    </rPh>
    <rPh sb="4" eb="6">
      <t>キキン</t>
    </rPh>
    <phoneticPr fontId="11"/>
  </si>
  <si>
    <t>国営加治川用水地区土地改良事業基金</t>
    <rPh sb="0" eb="2">
      <t>コクエイ</t>
    </rPh>
    <rPh sb="2" eb="5">
      <t>カジカワ</t>
    </rPh>
    <rPh sb="5" eb="7">
      <t>ヨウスイ</t>
    </rPh>
    <rPh sb="7" eb="9">
      <t>チク</t>
    </rPh>
    <rPh sb="9" eb="11">
      <t>トチ</t>
    </rPh>
    <rPh sb="11" eb="13">
      <t>カイリョウ</t>
    </rPh>
    <rPh sb="13" eb="15">
      <t>ジギョウ</t>
    </rPh>
    <rPh sb="15" eb="17">
      <t>キキン</t>
    </rPh>
    <phoneticPr fontId="11"/>
  </si>
  <si>
    <t>公共用施設維持基金</t>
    <rPh sb="0" eb="3">
      <t>コウキョウヨウ</t>
    </rPh>
    <rPh sb="3" eb="5">
      <t>シセツ</t>
    </rPh>
    <rPh sb="5" eb="7">
      <t>イジ</t>
    </rPh>
    <rPh sb="7" eb="9">
      <t>キキン</t>
    </rPh>
    <phoneticPr fontId="11"/>
  </si>
  <si>
    <t>観音の湯ざぶ～ん館維持基金</t>
    <rPh sb="0" eb="2">
      <t>カンノン</t>
    </rPh>
    <rPh sb="3" eb="4">
      <t>ユ</t>
    </rPh>
    <rPh sb="8" eb="9">
      <t>カン</t>
    </rPh>
    <rPh sb="9" eb="11">
      <t>イジ</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</si>
  <si>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</si>
  <si>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</si>
  <si>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</si>
  <si>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</si>
  <si>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比べて減少したが、未だ類似団体と比べて高い水準にある。有形固定資産減価償却率は類似団体と比べて大幅に高くなっているが、これは道路施設の影響である。今後は地方債残高に留意しながら、公共施設等総合管理計画に基づき、個別施設計画の策定および公共施設等適正管理事業債の活用などにより、今後も道路をはじめとする施設等の老朽化対策に積極的に取り組んでいく。</t>
    <rPh sb="73" eb="75">
      <t>ドウロ</t>
    </rPh>
    <rPh sb="75" eb="77">
      <t>シセツ</t>
    </rPh>
    <rPh sb="78" eb="80">
      <t>エイキョウ</t>
    </rPh>
    <rPh sb="84" eb="86">
      <t>コンゴ</t>
    </rPh>
    <rPh sb="87" eb="90">
      <t>チホウサイ</t>
    </rPh>
    <rPh sb="90" eb="92">
      <t>ザンダカ</t>
    </rPh>
    <rPh sb="93" eb="95">
      <t>リュウイ</t>
    </rPh>
    <rPh sb="116" eb="118">
      <t>コベツ</t>
    </rPh>
    <rPh sb="118" eb="120">
      <t>シセツ</t>
    </rPh>
    <rPh sb="120" eb="122">
      <t>ケイカク</t>
    </rPh>
    <rPh sb="123" eb="125">
      <t>サクテイ</t>
    </rPh>
    <rPh sb="128" eb="130">
      <t>コウキョウ</t>
    </rPh>
    <rPh sb="130" eb="133">
      <t>シセツトウ</t>
    </rPh>
    <rPh sb="133" eb="135">
      <t>テキセイ</t>
    </rPh>
    <rPh sb="135" eb="137">
      <t>カンリ</t>
    </rPh>
    <rPh sb="137" eb="140">
      <t>ジギョウサイ</t>
    </rPh>
    <rPh sb="141" eb="143">
      <t>カツヨウ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</si>
  <si>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</si>
  <si>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</si>
  <si>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</si>
  <si>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</si>
  <si>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</si>
  <si>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</si>
  <si>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増加傾向にあるものの類似団体と比較して低い水準となっている一方で、将来負担比率は今年度から図書館建設事業債の元金償還が始まったことにより地方債の現在高が減り、前年度と比べて数値は下降しているものの、引き続き類似団体と比べて高い水準となっている。今後も数値が増加していくことが予想されるため、引き続き公債費の適正化に取り組んでいく必要がある。</t>
    <rPh sb="87" eb="90">
      <t>ゼンネンド</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</si>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</sst>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A985-4342-ADBA-DABAA67BD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46861</c:v>
                </c:pt>
                <c:pt idx="1">
                  <c:v>94588</c:v>
                </c:pt>
                <c:pt idx="2">
                  <c:v>36786</c:v>
                </c:pt>
                <c:pt idx="3">
                  <c:v>39177</c:v>
                </c:pt>
                <c:pt idx="4">
                  <c:v>25702</c:v>
                </c:pt>
              </c:numCache>
            </c:numRef>
          </c:val>
          <c:smooth val="0"/>
          <c:extLst xmlns:c16r2="http://schemas.microsoft.com/office/drawing/2015/06/chart">
            <c:ext xmlns:c16="http://schemas.microsoft.com/office/drawing/2014/chart" uri="{C3380CC4-5D6E-409C-BE32-E72D297353CC}">
              <c16:uniqueId val="{00000001-A985-4342-ADBA-DABAA67BD371}"/>
            </c:ext>
          </c:extLst>
        </c:ser>
        <c:dLbls>
          <c:showLegendKey val="0"/>
          <c:showVal val="0"/>
          <c:showCatName val="0"/>
          <c:showSerName val="0"/>
          <c:showPercent val="0"/>
          <c:showBubbleSize val="0"/>
        </c:dLbls>
        <c:marker val="1"/>
        <c:smooth val="0"/>
        <c:axId val="191172696"/>
        <c:axId val="363300936"/>
      </c:lineChart>
      <c:catAx>
        <c:axId val="191172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00936"/>
        <c:crosses val="autoZero"/>
        <c:auto val="1"/>
        <c:lblAlgn val="ctr"/>
        <c:lblOffset val="100"/>
        <c:tickLblSkip val="1"/>
        <c:tickMarkSkip val="1"/>
        <c:noMultiLvlLbl val="0"/>
      </c:catAx>
      <c:valAx>
        <c:axId val="3633009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72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5.66</c:v>
                </c:pt>
                <c:pt idx="1">
                  <c:v>5.83</c:v>
                </c:pt>
                <c:pt idx="2">
                  <c:v>7.66</c:v>
                </c:pt>
                <c:pt idx="3">
                  <c:v>6.86</c:v>
                </c:pt>
                <c:pt idx="4">
                  <c:v>8.18</c:v>
                </c:pt>
              </c:numCache>
            </c:numRef>
          </c:val>
          <c:extLst xmlns:c16r2="http://schemas.microsoft.com/office/drawing/2015/06/chart">
            <c:ext xmlns:c16="http://schemas.microsoft.com/office/drawing/2014/chart" uri="{C3380CC4-5D6E-409C-BE32-E72D297353CC}">
              <c16:uniqueId val="{00000000-4C6B-425D-BC82-6345D7E2A3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11.74</c:v>
                </c:pt>
                <c:pt idx="1">
                  <c:v>11.44</c:v>
                </c:pt>
                <c:pt idx="2">
                  <c:v>11.41</c:v>
                </c:pt>
                <c:pt idx="3">
                  <c:v>10.79</c:v>
                </c:pt>
                <c:pt idx="4">
                  <c:v>9.8699999999999992</c:v>
                </c:pt>
              </c:numCache>
            </c:numRef>
          </c:val>
          <c:extLst xmlns:c16r2="http://schemas.microsoft.com/office/drawing/2015/06/chart">
            <c:ext xmlns:c16="http://schemas.microsoft.com/office/drawing/2014/chart" uri="{C3380CC4-5D6E-409C-BE32-E72D297353CC}">
              <c16:uniqueId val="{00000001-4C6B-425D-BC82-6345D7E2A3D7}"/>
            </c:ext>
          </c:extLst>
        </c:ser>
        <c:dLbls>
          <c:showLegendKey val="0"/>
          <c:showVal val="0"/>
          <c:showCatName val="0"/>
          <c:showSerName val="0"/>
          <c:showPercent val="0"/>
          <c:showBubbleSize val="0"/>
        </c:dLbls>
        <c:gapWidth val="250"/>
        <c:overlap val="100"/>
        <c:axId val="368342616"/>
        <c:axId val="367425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-3.54</c:v>
                </c:pt>
                <c:pt idx="1">
                  <c:v>-0.28000000000000003</c:v>
                </c:pt>
                <c:pt idx="2">
                  <c:v>1.85</c:v>
                </c:pt>
                <c:pt idx="3">
                  <c:v>-1.74</c:v>
                </c:pt>
                <c:pt idx="4">
                  <c:v>0.37</c:v>
                </c:pt>
              </c:numCache>
            </c:numRef>
          </c:val>
          <c:smooth val="0"/>
          <c:extLst xmlns:c16r2="http://schemas.microsoft.com/office/drawing/2015/06/chart">
            <c:ext xmlns:c16="http://schemas.microsoft.com/office/drawing/2014/chart" uri="{C3380CC4-5D6E-409C-BE32-E72D297353CC}">
              <c16:uniqueId val="{00000002-4C6B-425D-BC82-6345D7E2A3D7}"/>
            </c:ext>
          </c:extLst>
        </c:ser>
        <c:dLbls>
          <c:showLegendKey val="0"/>
          <c:showVal val="0"/>
          <c:showCatName val="0"/>
          <c:showSerName val="0"/>
          <c:showPercent val="0"/>
          <c:showBubbleSize val="0"/>
        </c:dLbls>
        <c:marker val="1"/>
        <c:smooth val="0"/>
        <c:axId val="368342616"/>
        <c:axId val="367425256"/>
      </c:lineChart>
      <c:catAx>
        <c:axId val="36834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425256"/>
        <c:crosses val="autoZero"/>
        <c:auto val="1"/>
        <c:lblAlgn val="ctr"/>
        <c:lblOffset val="100"/>
        <c:tickLblSkip val="1"/>
        <c:tickMarkSkip val="1"/>
        <c:noMultiLvlLbl val="0"/>
      </c:catAx>
      <c:valAx>
        <c:axId val="367425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34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1BB-4501-AF11-38B4DFC69C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1BB-4501-AF11-38B4DFC69CC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D1BB-4501-AF11-38B4DFC69CC3}"/>
            </c:ext>
          </c:extLst>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3-D1BB-4501-AF11-38B4DFC69CC3}"/>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0.41</c:v>
                </c:pt>
                <c:pt idx="2">
                  <c:v>#N/A</c:v>
                </c:pt>
                <c:pt idx="3">
                  <c:v>0.41</c:v>
                </c:pt>
                <c:pt idx="4">
                  <c:v>#N/A</c:v>
                </c:pt>
                <c:pt idx="5">
                  <c:v>0.38</c:v>
                </c:pt>
                <c:pt idx="6">
                  <c:v>#N/A</c:v>
                </c:pt>
                <c:pt idx="7">
                  <c:v>0.28000000000000003</c:v>
                </c:pt>
                <c:pt idx="8">
                  <c:v>#N/A</c:v>
                </c:pt>
                <c:pt idx="9">
                  <c:v>0.17</c:v>
                </c:pt>
              </c:numCache>
            </c:numRef>
          </c:val>
          <c:extLst xmlns:c16r2="http://schemas.microsoft.com/office/drawing/2015/06/chart">
            <c:ext xmlns:c16="http://schemas.microsoft.com/office/drawing/2014/chart" uri="{C3380CC4-5D6E-409C-BE32-E72D297353CC}">
              <c16:uniqueId val="{00000004-D1BB-4501-AF11-38B4DFC69CC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1.37</c:v>
                </c:pt>
                <c:pt idx="2">
                  <c:v>#N/A</c:v>
                </c:pt>
                <c:pt idx="3">
                  <c:v>0.53</c:v>
                </c:pt>
                <c:pt idx="4">
                  <c:v>#N/A</c:v>
                </c:pt>
                <c:pt idx="5">
                  <c:v>0.31</c:v>
                </c:pt>
                <c:pt idx="6">
                  <c:v>#N/A</c:v>
                </c:pt>
                <c:pt idx="7">
                  <c:v>1.64</c:v>
                </c:pt>
                <c:pt idx="8">
                  <c:v>#N/A</c:v>
                </c:pt>
                <c:pt idx="9">
                  <c:v>1.63</c:v>
                </c:pt>
              </c:numCache>
            </c:numRef>
          </c:val>
          <c:extLst xmlns:c16r2="http://schemas.microsoft.com/office/drawing/2015/06/chart">
            <c:ext xmlns:c16="http://schemas.microsoft.com/office/drawing/2014/chart" uri="{C3380CC4-5D6E-409C-BE32-E72D297353CC}">
              <c16:uniqueId val="{00000005-D1BB-4501-AF11-38B4DFC69C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0.65</c:v>
                </c:pt>
                <c:pt idx="2">
                  <c:v>#N/A</c:v>
                </c:pt>
                <c:pt idx="3">
                  <c:v>1.19</c:v>
                </c:pt>
                <c:pt idx="4">
                  <c:v>#N/A</c:v>
                </c:pt>
                <c:pt idx="5">
                  <c:v>1.3</c:v>
                </c:pt>
                <c:pt idx="6">
                  <c:v>#N/A</c:v>
                </c:pt>
                <c:pt idx="7">
                  <c:v>1.32</c:v>
                </c:pt>
                <c:pt idx="8">
                  <c:v>#N/A</c:v>
                </c:pt>
                <c:pt idx="9">
                  <c:v>2.23</c:v>
                </c:pt>
              </c:numCache>
            </c:numRef>
          </c:val>
          <c:extLst xmlns:c16r2="http://schemas.microsoft.com/office/drawing/2015/06/chart">
            <c:ext xmlns:c16="http://schemas.microsoft.com/office/drawing/2014/chart" uri="{C3380CC4-5D6E-409C-BE32-E72D297353CC}">
              <c16:uniqueId val="{00000006-D1BB-4501-AF11-38B4DFC69CC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4.26</c:v>
                </c:pt>
                <c:pt idx="2">
                  <c:v>#N/A</c:v>
                </c:pt>
                <c:pt idx="3">
                  <c:v>5.25</c:v>
                </c:pt>
                <c:pt idx="4">
                  <c:v>#N/A</c:v>
                </c:pt>
                <c:pt idx="5">
                  <c:v>4.5599999999999996</c:v>
                </c:pt>
                <c:pt idx="6">
                  <c:v>#N/A</c:v>
                </c:pt>
                <c:pt idx="7">
                  <c:v>4.3600000000000003</c:v>
                </c:pt>
                <c:pt idx="8">
                  <c:v>#N/A</c:v>
                </c:pt>
                <c:pt idx="9">
                  <c:v>3.54</c:v>
                </c:pt>
              </c:numCache>
            </c:numRef>
          </c:val>
          <c:extLst xmlns:c16r2="http://schemas.microsoft.com/office/drawing/2015/06/chart">
            <c:ext xmlns:c16="http://schemas.microsoft.com/office/drawing/2014/chart" uri="{C3380CC4-5D6E-409C-BE32-E72D297353CC}">
              <c16:uniqueId val="{00000007-D1BB-4501-AF11-38B4DFC69C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5.58</c:v>
                </c:pt>
                <c:pt idx="2">
                  <c:v>#N/A</c:v>
                </c:pt>
                <c:pt idx="3">
                  <c:v>5.75</c:v>
                </c:pt>
                <c:pt idx="4">
                  <c:v>#N/A</c:v>
                </c:pt>
                <c:pt idx="5">
                  <c:v>7.57</c:v>
                </c:pt>
                <c:pt idx="6">
                  <c:v>#N/A</c:v>
                </c:pt>
                <c:pt idx="7">
                  <c:v>6.77</c:v>
                </c:pt>
                <c:pt idx="8">
                  <c:v>#N/A</c:v>
                </c:pt>
                <c:pt idx="9">
                  <c:v>8.0399999999999991</c:v>
                </c:pt>
              </c:numCache>
            </c:numRef>
          </c:val>
          <c:extLst xmlns:c16r2="http://schemas.microsoft.com/office/drawing/2015/06/chart">
            <c:ext xmlns:c16="http://schemas.microsoft.com/office/drawing/2014/chart" uri="{C3380CC4-5D6E-409C-BE32-E72D297353CC}">
              <c16:uniqueId val="{00000008-D1BB-4501-AF11-38B4DFC69C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8.8699999999999992</c:v>
                </c:pt>
                <c:pt idx="2">
                  <c:v>#N/A</c:v>
                </c:pt>
                <c:pt idx="3">
                  <c:v>8.98</c:v>
                </c:pt>
                <c:pt idx="4">
                  <c:v>#N/A</c:v>
                </c:pt>
                <c:pt idx="5">
                  <c:v>9.39</c:v>
                </c:pt>
                <c:pt idx="6">
                  <c:v>#N/A</c:v>
                </c:pt>
                <c:pt idx="7">
                  <c:v>10.54</c:v>
                </c:pt>
                <c:pt idx="8">
                  <c:v>#N/A</c:v>
                </c:pt>
                <c:pt idx="9">
                  <c:v>11.18</c:v>
                </c:pt>
              </c:numCache>
            </c:numRef>
          </c:val>
          <c:extLst xmlns:c16r2="http://schemas.microsoft.com/office/drawing/2015/06/chart">
            <c:ext xmlns:c16="http://schemas.microsoft.com/office/drawing/2014/chart" uri="{C3380CC4-5D6E-409C-BE32-E72D297353CC}">
              <c16:uniqueId val="{00000009-D1BB-4501-AF11-38B4DFC69CC3}"/>
            </c:ext>
          </c:extLst>
        </c:ser>
        <c:dLbls>
          <c:showLegendKey val="0"/>
          <c:showVal val="0"/>
          <c:showCatName val="0"/>
          <c:showSerName val="0"/>
          <c:showPercent val="0"/>
          <c:showBubbleSize val="0"/>
        </c:dLbls>
        <c:gapWidth val="150"/>
        <c:overlap val="100"/>
        <c:axId val="368954632"/>
        <c:axId val="375352736"/>
      </c:barChart>
      <c:catAx>
        <c:axId val="36895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352736"/>
        <c:crosses val="autoZero"/>
        <c:auto val="1"/>
        <c:lblAlgn val="ctr"/>
        <c:lblOffset val="100"/>
        <c:tickLblSkip val="1"/>
        <c:tickMarkSkip val="1"/>
        <c:noMultiLvlLbl val="0"/>
      </c:catAx>
      <c:valAx>
        <c:axId val="37535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954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339</c:v>
                </c:pt>
                <c:pt idx="5">
                  <c:v>322</c:v>
                </c:pt>
                <c:pt idx="8">
                  <c:v>293</c:v>
                </c:pt>
                <c:pt idx="11">
                  <c:v>263</c:v>
                </c:pt>
                <c:pt idx="14">
                  <c:v>258</c:v>
                </c:pt>
              </c:numCache>
            </c:numRef>
          </c:val>
          <c:extLst xmlns:c16r2="http://schemas.microsoft.com/office/drawing/2015/06/chart">
            <c:ext xmlns:c16="http://schemas.microsoft.com/office/drawing/2014/chart" uri="{C3380CC4-5D6E-409C-BE32-E72D297353CC}">
              <c16:uniqueId val="{00000000-12B9-49DD-A3BD-C387F8E3CE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B9-49DD-A3BD-C387F8E3CE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17</c:v>
                </c:pt>
                <c:pt idx="6">
                  <c:v>19</c:v>
                </c:pt>
                <c:pt idx="9">
                  <c:v>13</c:v>
                </c:pt>
                <c:pt idx="12">
                  <c:v>13</c:v>
                </c:pt>
              </c:numCache>
            </c:numRef>
          </c:val>
          <c:extLst xmlns:c16r2="http://schemas.microsoft.com/office/drawing/2015/06/chart">
            <c:ext xmlns:c16="http://schemas.microsoft.com/office/drawing/2014/chart" uri="{C3380CC4-5D6E-409C-BE32-E72D297353CC}">
              <c16:uniqueId val="{00000002-12B9-49DD-A3BD-C387F8E3CE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15</c:v>
                </c:pt>
                <c:pt idx="6">
                  <c:v>12</c:v>
                </c:pt>
                <c:pt idx="9">
                  <c:v>13</c:v>
                </c:pt>
                <c:pt idx="12">
                  <c:v>15</c:v>
                </c:pt>
              </c:numCache>
            </c:numRef>
          </c:val>
          <c:extLst xmlns:c16r2="http://schemas.microsoft.com/office/drawing/2015/06/chart">
            <c:ext xmlns:c16="http://schemas.microsoft.com/office/drawing/2014/chart" uri="{C3380CC4-5D6E-409C-BE32-E72D297353CC}">
              <c16:uniqueId val="{00000003-12B9-49DD-A3BD-C387F8E3CE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291</c:v>
                </c:pt>
                <c:pt idx="6">
                  <c:v>261</c:v>
                </c:pt>
                <c:pt idx="9">
                  <c:v>305</c:v>
                </c:pt>
                <c:pt idx="12">
                  <c:v>291</c:v>
                </c:pt>
              </c:numCache>
            </c:numRef>
          </c:val>
          <c:extLst xmlns:c16r2="http://schemas.microsoft.com/office/drawing/2015/06/chart">
            <c:ext xmlns:c16="http://schemas.microsoft.com/office/drawing/2014/chart" uri="{C3380CC4-5D6E-409C-BE32-E72D297353CC}">
              <c16:uniqueId val="{00000004-12B9-49DD-A3BD-C387F8E3CE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B9-49DD-A3BD-C387F8E3CE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B9-49DD-A3BD-C387F8E3CE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261</c:v>
                </c:pt>
                <c:pt idx="3">
                  <c:v>260</c:v>
                </c:pt>
                <c:pt idx="6">
                  <c:v>270</c:v>
                </c:pt>
                <c:pt idx="9">
                  <c:v>267</c:v>
                </c:pt>
                <c:pt idx="12">
                  <c:v>344</c:v>
                </c:pt>
              </c:numCache>
            </c:numRef>
          </c:val>
          <c:extLst xmlns:c16r2="http://schemas.microsoft.com/office/drawing/2015/06/chart">
            <c:ext xmlns:c16="http://schemas.microsoft.com/office/drawing/2014/chart" uri="{C3380CC4-5D6E-409C-BE32-E72D297353CC}">
              <c16:uniqueId val="{00000007-12B9-49DD-A3BD-C387F8E3CE8A}"/>
            </c:ext>
          </c:extLst>
        </c:ser>
        <c:dLbls>
          <c:showLegendKey val="0"/>
          <c:showVal val="0"/>
          <c:showCatName val="0"/>
          <c:showSerName val="0"/>
          <c:showPercent val="0"/>
          <c:showBubbleSize val="0"/>
        </c:dLbls>
        <c:gapWidth val="100"/>
        <c:overlap val="100"/>
        <c:axId val="365068448"/>
        <c:axId val="37432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c:v>
                </c:pt>
                <c:pt idx="2">
                  <c:v>#N/A</c:v>
                </c:pt>
                <c:pt idx="3">
                  <c:v>#N/A</c:v>
                </c:pt>
                <c:pt idx="4">
                  <c:v>261</c:v>
                </c:pt>
                <c:pt idx="5">
                  <c:v>#N/A</c:v>
                </c:pt>
                <c:pt idx="6">
                  <c:v>#N/A</c:v>
                </c:pt>
                <c:pt idx="7">
                  <c:v>269</c:v>
                </c:pt>
                <c:pt idx="8">
                  <c:v>#N/A</c:v>
                </c:pt>
                <c:pt idx="9">
                  <c:v>#N/A</c:v>
                </c:pt>
                <c:pt idx="10">
                  <c:v>335</c:v>
                </c:pt>
                <c:pt idx="11">
                  <c:v>#N/A</c:v>
                </c:pt>
                <c:pt idx="12">
                  <c:v>#N/A</c:v>
                </c:pt>
                <c:pt idx="13">
                  <c:v>405</c:v>
                </c:pt>
                <c:pt idx="14">
                  <c:v>#N/A</c:v>
                </c:pt>
              </c:numCache>
            </c:numRef>
          </c:val>
          <c:smooth val="0"/>
          <c:extLst xmlns:c16r2="http://schemas.microsoft.com/office/drawing/2015/06/chart">
            <c:ext xmlns:c16="http://schemas.microsoft.com/office/drawing/2014/chart" uri="{C3380CC4-5D6E-409C-BE32-E72D297353CC}">
              <c16:uniqueId val="{00000008-12B9-49DD-A3BD-C387F8E3CE8A}"/>
            </c:ext>
          </c:extLst>
        </c:ser>
        <c:dLbls>
          <c:showLegendKey val="0"/>
          <c:showVal val="0"/>
          <c:showCatName val="0"/>
          <c:showSerName val="0"/>
          <c:showPercent val="0"/>
          <c:showBubbleSize val="0"/>
        </c:dLbls>
        <c:marker val="1"/>
        <c:smooth val="0"/>
        <c:axId val="365068448"/>
        <c:axId val="374321232"/>
      </c:lineChart>
      <c:catAx>
        <c:axId val="3650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321232"/>
        <c:crosses val="autoZero"/>
        <c:auto val="1"/>
        <c:lblAlgn val="ctr"/>
        <c:lblOffset val="100"/>
        <c:tickLblSkip val="1"/>
        <c:tickMarkSkip val="1"/>
        <c:noMultiLvlLbl val="0"/>
      </c:catAx>
      <c:valAx>
        <c:axId val="37432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06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5963</c:v>
                </c:pt>
                <c:pt idx="5">
                  <c:v>5639</c:v>
                </c:pt>
                <c:pt idx="8">
                  <c:v>5275</c:v>
                </c:pt>
                <c:pt idx="11">
                  <c:v>4941</c:v>
                </c:pt>
                <c:pt idx="14">
                  <c:v>4661</c:v>
                </c:pt>
              </c:numCache>
            </c:numRef>
          </c:val>
          <c:extLst xmlns:c16r2="http://schemas.microsoft.com/office/drawing/2015/06/chart">
            <c:ext xmlns:c16="http://schemas.microsoft.com/office/drawing/2014/chart" uri="{C3380CC4-5D6E-409C-BE32-E72D297353CC}">
              <c16:uniqueId val="{00000000-8B6A-48F8-947B-FF658A5D6A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B6A-48F8-947B-FF658A5D6A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1184</c:v>
                </c:pt>
                <c:pt idx="5">
                  <c:v>1182</c:v>
                </c:pt>
                <c:pt idx="8">
                  <c:v>1205</c:v>
                </c:pt>
                <c:pt idx="11">
                  <c:v>1158</c:v>
                </c:pt>
                <c:pt idx="14">
                  <c:v>1181</c:v>
                </c:pt>
              </c:numCache>
            </c:numRef>
          </c:val>
          <c:extLst xmlns:c16r2="http://schemas.microsoft.com/office/drawing/2015/06/chart">
            <c:ext xmlns:c16="http://schemas.microsoft.com/office/drawing/2014/chart" uri="{C3380CC4-5D6E-409C-BE32-E72D297353CC}">
              <c16:uniqueId val="{00000002-8B6A-48F8-947B-FF658A5D6A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B6A-48F8-947B-FF658A5D6A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B6A-48F8-947B-FF658A5D6A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6A-48F8-947B-FF658A5D6A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203</c:v>
                </c:pt>
                <c:pt idx="3">
                  <c:v>408</c:v>
                </c:pt>
                <c:pt idx="6">
                  <c:v>274</c:v>
                </c:pt>
                <c:pt idx="9">
                  <c:v>466</c:v>
                </c:pt>
                <c:pt idx="12">
                  <c:v>494</c:v>
                </c:pt>
              </c:numCache>
            </c:numRef>
          </c:val>
          <c:extLst xmlns:c16r2="http://schemas.microsoft.com/office/drawing/2015/06/chart">
            <c:ext xmlns:c16="http://schemas.microsoft.com/office/drawing/2014/chart" uri="{C3380CC4-5D6E-409C-BE32-E72D297353CC}">
              <c16:uniqueId val="{00000006-8B6A-48F8-947B-FF658A5D6A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375</c:v>
                </c:pt>
                <c:pt idx="3">
                  <c:v>375</c:v>
                </c:pt>
                <c:pt idx="6">
                  <c:v>369</c:v>
                </c:pt>
                <c:pt idx="9">
                  <c:v>382</c:v>
                </c:pt>
                <c:pt idx="12">
                  <c:v>454</c:v>
                </c:pt>
              </c:numCache>
            </c:numRef>
          </c:val>
          <c:extLst xmlns:c16r2="http://schemas.microsoft.com/office/drawing/2015/06/chart">
            <c:ext xmlns:c16="http://schemas.microsoft.com/office/drawing/2014/chart" uri="{C3380CC4-5D6E-409C-BE32-E72D297353CC}">
              <c16:uniqueId val="{00000007-8B6A-48F8-947B-FF658A5D6A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3403</c:v>
                </c:pt>
                <c:pt idx="3">
                  <c:v>3141</c:v>
                </c:pt>
                <c:pt idx="6">
                  <c:v>3345</c:v>
                </c:pt>
                <c:pt idx="9">
                  <c:v>3849</c:v>
                </c:pt>
                <c:pt idx="12">
                  <c:v>3638</c:v>
                </c:pt>
              </c:numCache>
            </c:numRef>
          </c:val>
          <c:extLst xmlns:c16r2="http://schemas.microsoft.com/office/drawing/2015/06/chart">
            <c:ext xmlns:c16="http://schemas.microsoft.com/office/drawing/2014/chart" uri="{C3380CC4-5D6E-409C-BE32-E72D297353CC}">
              <c16:uniqueId val="{00000008-8B6A-48F8-947B-FF658A5D6A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c:v>
                </c:pt>
                <c:pt idx="3">
                  <c:v>46</c:v>
                </c:pt>
                <c:pt idx="6">
                  <c:v>41</c:v>
                </c:pt>
                <c:pt idx="9">
                  <c:v>29</c:v>
                </c:pt>
                <c:pt idx="12">
                  <c:v>17</c:v>
                </c:pt>
              </c:numCache>
            </c:numRef>
          </c:val>
          <c:extLst xmlns:c16r2="http://schemas.microsoft.com/office/drawing/2015/06/chart">
            <c:ext xmlns:c16="http://schemas.microsoft.com/office/drawing/2014/chart" uri="{C3380CC4-5D6E-409C-BE32-E72D297353CC}">
              <c16:uniqueId val="{00000009-8B6A-48F8-947B-FF658A5D6A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2944</c:v>
                </c:pt>
                <c:pt idx="3">
                  <c:v>3480</c:v>
                </c:pt>
                <c:pt idx="6">
                  <c:v>3377</c:v>
                </c:pt>
                <c:pt idx="9">
                  <c:v>3324</c:v>
                </c:pt>
                <c:pt idx="12">
                  <c:v>3104</c:v>
                </c:pt>
              </c:numCache>
            </c:numRef>
          </c:val>
          <c:extLst xmlns:c16r2="http://schemas.microsoft.com/office/drawing/2015/06/chart">
            <c:ext xmlns:c16="http://schemas.microsoft.com/office/drawing/2014/chart" uri="{C3380CC4-5D6E-409C-BE32-E72D297353CC}">
              <c16:uniqueId val="{0000000A-8B6A-48F8-947B-FF658A5D6A10}"/>
            </c:ext>
          </c:extLst>
        </c:ser>
        <c:dLbls>
          <c:showLegendKey val="0"/>
          <c:showVal val="0"/>
          <c:showCatName val="0"/>
          <c:showSerName val="0"/>
          <c:showPercent val="0"/>
          <c:showBubbleSize val="0"/>
        </c:dLbls>
        <c:gapWidth val="100"/>
        <c:overlap val="100"/>
        <c:axId val="375128272"/>
        <c:axId val="375128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627</c:v>
                </c:pt>
                <c:pt idx="5">
                  <c:v>#N/A</c:v>
                </c:pt>
                <c:pt idx="6">
                  <c:v>#N/A</c:v>
                </c:pt>
                <c:pt idx="7">
                  <c:v>926</c:v>
                </c:pt>
                <c:pt idx="8">
                  <c:v>#N/A</c:v>
                </c:pt>
                <c:pt idx="9">
                  <c:v>#N/A</c:v>
                </c:pt>
                <c:pt idx="10">
                  <c:v>1952</c:v>
                </c:pt>
                <c:pt idx="11">
                  <c:v>#N/A</c:v>
                </c:pt>
                <c:pt idx="12">
                  <c:v>#N/A</c:v>
                </c:pt>
                <c:pt idx="13">
                  <c:v>1864</c:v>
                </c:pt>
                <c:pt idx="14">
                  <c:v>#N/A</c:v>
                </c:pt>
              </c:numCache>
            </c:numRef>
          </c:val>
          <c:smooth val="0"/>
          <c:extLst xmlns:c16r2="http://schemas.microsoft.com/office/drawing/2015/06/chart">
            <c:ext xmlns:c16="http://schemas.microsoft.com/office/drawing/2014/chart" uri="{C3380CC4-5D6E-409C-BE32-E72D297353CC}">
              <c16:uniqueId val="{0000000B-8B6A-48F8-947B-FF658A5D6A10}"/>
            </c:ext>
          </c:extLst>
        </c:ser>
        <c:dLbls>
          <c:showLegendKey val="0"/>
          <c:showVal val="0"/>
          <c:showCatName val="0"/>
          <c:showSerName val="0"/>
          <c:showPercent val="0"/>
          <c:showBubbleSize val="0"/>
        </c:dLbls>
        <c:marker val="1"/>
        <c:smooth val="0"/>
        <c:axId val="375128272"/>
        <c:axId val="375128664"/>
      </c:lineChart>
      <c:catAx>
        <c:axId val="37512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128664"/>
        <c:crosses val="autoZero"/>
        <c:auto val="1"/>
        <c:lblAlgn val="ctr"/>
        <c:lblOffset val="100"/>
        <c:tickLblSkip val="1"/>
        <c:tickMarkSkip val="1"/>
        <c:noMultiLvlLbl val="0"/>
      </c:catAx>
      <c:valAx>
        <c:axId val="375128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12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561</c:v>
                </c:pt>
                <c:pt idx="1">
                  <c:v>522</c:v>
                </c:pt>
                <c:pt idx="2">
                  <c:v>477</c:v>
                </c:pt>
              </c:numCache>
            </c:numRef>
          </c:val>
          <c:extLst xmlns:c16r2="http://schemas.microsoft.com/office/drawing/2015/06/chart">
            <c:ext xmlns:c16="http://schemas.microsoft.com/office/drawing/2014/chart" uri="{C3380CC4-5D6E-409C-BE32-E72D297353CC}">
              <c16:uniqueId val="{00000000-F819-4FC4-8FD7-B3362A4C0D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85</c:v>
                </c:pt>
                <c:pt idx="1">
                  <c:v>85</c:v>
                </c:pt>
                <c:pt idx="2">
                  <c:v>85</c:v>
                </c:pt>
              </c:numCache>
            </c:numRef>
          </c:val>
          <c:extLst xmlns:c16r2="http://schemas.microsoft.com/office/drawing/2015/06/chart">
            <c:ext xmlns:c16="http://schemas.microsoft.com/office/drawing/2014/chart" uri="{C3380CC4-5D6E-409C-BE32-E72D297353CC}">
              <c16:uniqueId val="{00000001-F819-4FC4-8FD7-B3362A4C0D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542</c:v>
                </c:pt>
                <c:pt idx="1">
                  <c:v>530</c:v>
                </c:pt>
                <c:pt idx="2">
                  <c:v>571</c:v>
                </c:pt>
              </c:numCache>
            </c:numRef>
          </c:val>
          <c:extLst xmlns:c16r2="http://schemas.microsoft.com/office/drawing/2015/06/chart">
            <c:ext xmlns:c16="http://schemas.microsoft.com/office/drawing/2014/chart" uri="{C3380CC4-5D6E-409C-BE32-E72D297353CC}">
              <c16:uniqueId val="{00000002-F819-4FC4-8FD7-B3362A4C0D7E}"/>
            </c:ext>
          </c:extLst>
        </c:ser>
        <c:dLbls>
          <c:showLegendKey val="0"/>
          <c:showVal val="0"/>
          <c:showCatName val="0"/>
          <c:showSerName val="0"/>
          <c:showPercent val="0"/>
          <c:showBubbleSize val="0"/>
        </c:dLbls>
        <c:gapWidth val="120"/>
        <c:overlap val="100"/>
        <c:axId val="375130232"/>
        <c:axId val="375130624"/>
      </c:barChart>
      <c:catAx>
        <c:axId val="375130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5130624"/>
        <c:crosses val="autoZero"/>
        <c:auto val="1"/>
        <c:lblAlgn val="ctr"/>
        <c:lblOffset val="100"/>
        <c:tickLblSkip val="1"/>
        <c:tickMarkSkip val="1"/>
        <c:noMultiLvlLbl val="0"/>
      </c:catAx>
      <c:valAx>
        <c:axId val="375130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5130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8E-4B0C-9C57-D9FA7410CF14}"/>
                </c:ext>
                <c:ext xmlns:c15="http://schemas.microsoft.com/office/drawing/2012/chart" uri="{CE6537A1-D6FC-4f65-9D91-7224C49458BB}">
                  <c15:dlblFieldTable>
                    <c15:dlblFTEntry>
                      <c15:txfldGUID>{8B354C89-D0EC-4729-8D7E-4FC72DD3A319}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8E-4B0C-9C57-D9FA7410CF14}"/>
                </c:ext>
                <c:ext xmlns:c15="http://schemas.microsoft.com/office/drawing/2012/chart" uri="{CE6537A1-D6FC-4f65-9D91-7224C49458BB}">
                  <c15:dlblFieldTable>
                    <c15:dlblFTEntry>
                      <c15:txfldGUID>{CFA77D86-F4A0-4ED5-98C5-5FF5A828AAF4}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8E-4B0C-9C57-D9FA7410CF14}"/>
                </c:ext>
                <c:ext xmlns:c15="http://schemas.microsoft.com/office/drawing/2012/chart" uri="{CE6537A1-D6FC-4f65-9D91-7224C49458BB}">
                  <c15:dlblFieldTable>
                    <c15:dlblFTEntry>
                      <c15:txfldGUID>{08467596-FD44-4056-9ECF-6C33C1C3885A}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8E-4B0C-9C57-D9FA7410CF14}"/>
                </c:ext>
                <c:ext xmlns:c15="http://schemas.microsoft.com/office/drawing/2012/chart" uri="{CE6537A1-D6FC-4f65-9D91-7224C49458BB}">
                  <c15:dlblFieldTable>
                    <c15:dlblFTEntry>
                      <c15:txfldGUID>{26B0033C-FA9F-4FB9-AE56-288BC9FC2769}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8E-4B0C-9C57-D9FA7410CF14}"/>
                </c:ext>
                <c:ext xmlns:c15="http://schemas.microsoft.com/office/drawing/2012/chart" uri="{CE6537A1-D6FC-4f65-9D91-7224C49458BB}">
                  <c15:dlblFieldTable>
                    <c15:dlblFTEntry>
                      <c15:txfldGUID>{FAD86F29-350A-4F95-8CDD-238359CA371F}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8E-4B0C-9C57-D9FA7410CF14}"/>
                </c:ext>
                <c:ext xmlns:c15="http://schemas.microsoft.com/office/drawing/2012/chart" uri="{CE6537A1-D6FC-4f65-9D91-7224C49458BB}">
                  <c15:dlblFieldTable>
                    <c15:dlblFTEntry>
                      <c15:txfldGUID>{5A645457-DB5C-4763-91D0-788FD315F717}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8E-4B0C-9C57-D9FA7410CF14}"/>
                </c:ext>
                <c:ext xmlns:c15="http://schemas.microsoft.com/office/drawing/2012/chart" uri="{CE6537A1-D6FC-4f65-9D91-7224C49458BB}">
                  <c15:layout/>
                  <c15:dlblFieldTable>
                    <c15:dlblFTEntry>
                      <c15:txfldGUID>{1E71C04F-7D32-42CA-BA8C-6A62EC395F84}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8E-4B0C-9C57-D9FA7410CF14}"/>
                </c:ext>
                <c:ext xmlns:c15="http://schemas.microsoft.com/office/drawing/2012/chart" uri="{CE6537A1-D6FC-4f65-9D91-7224C49458BB}">
                  <c15:layout/>
                  <c15:dlblFieldTable>
                    <c15:dlblFTEntry>
                      <c15:txfldGUID>{1EC5629B-9D19-4C13-B68D-7ACA3982D308}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8E-4B0C-9C57-D9FA7410CF14}"/>
                </c:ext>
                <c:ext xmlns:c15="http://schemas.microsoft.com/office/drawing/2012/chart" uri="{CE6537A1-D6FC-4f65-9D91-7224C49458BB}">
                  <c15:layout/>
                  <c15:dlblFieldTable>
                    <c15:dlblFTEntry>
                      <c15:txfldGUID>{C9823C1F-855A-4783-81D5-BAD5F7804943}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c:v>
                </c:pt>
                <c:pt idx="24">
                  <c:v>74.2</c:v>
                </c:pt>
                <c:pt idx="32">
                  <c:v>75.599999999999994</c:v>
                </c:pt>
              </c:numCache>
            </c:numRef>
          </c:xVal>
          <c:yVal>
            <c:numRef>
              <c:f>公会計指標分析・財政指標組合せ分析表!$BP$51:$DC$51</c:f>
              <c:numCache>
                <c:formatCode>#,##0.0;"▲ "#,##0.0</c:formatCode>
                <c:ptCount val="40"/>
                <c:pt idx="16">
                  <c:v>20</c:v>
                </c:pt>
                <c:pt idx="24">
                  <c:v>42.6</c:v>
                </c:pt>
                <c:pt idx="32">
                  <c:v>40.700000000000003</c:v>
                </c:pt>
              </c:numCache>
            </c:numRef>
          </c:yVal>
          <c:smooth val="0"/>
          <c:extLst xmlns:c16r2="http://schemas.microsoft.com/office/drawing/2015/06/chart">
            <c:ext xmlns:c16="http://schemas.microsoft.com/office/drawing/2014/chart" uri="{C3380CC4-5D6E-409C-BE32-E72D297353CC}">
              <c16:uniqueId val="{00000009-698E-4B0C-9C57-D9FA7410CF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8E-4B0C-9C57-D9FA7410CF14}"/>
                </c:ext>
                <c:ext xmlns:c15="http://schemas.microsoft.com/office/drawing/2012/chart" uri="{CE6537A1-D6FC-4f65-9D91-7224C49458BB}">
                  <c15:dlblFieldTable>
                    <c15:dlblFTEntry>
                      <c15:txfldGUID>{5DB8E48F-63F0-46D3-9BAC-976E27F855BD}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8E-4B0C-9C57-D9FA7410CF14}"/>
                </c:ext>
                <c:ext xmlns:c15="http://schemas.microsoft.com/office/drawing/2012/chart" uri="{CE6537A1-D6FC-4f65-9D91-7224C49458BB}">
                  <c15:dlblFieldTable>
                    <c15:dlblFTEntry>
                      <c15:txfldGUID>{66759E63-5862-4B79-8652-39C6721BE998}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8E-4B0C-9C57-D9FA7410CF14}"/>
                </c:ext>
                <c:ext xmlns:c15="http://schemas.microsoft.com/office/drawing/2012/chart" uri="{CE6537A1-D6FC-4f65-9D91-7224C49458BB}">
                  <c15:dlblFieldTable>
                    <c15:dlblFTEntry>
                      <c15:txfldGUID>{819DEF33-E84B-4F4E-BD41-76D203015F07}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8E-4B0C-9C57-D9FA7410CF14}"/>
                </c:ext>
                <c:ext xmlns:c15="http://schemas.microsoft.com/office/drawing/2012/chart" uri="{CE6537A1-D6FC-4f65-9D91-7224C49458BB}">
                  <c15:dlblFieldTable>
                    <c15:dlblFTEntry>
                      <c15:txfldGUID>{7F08A9AD-6D83-45B3-A1EF-DD1DADC3DC78}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8E-4B0C-9C57-D9FA7410CF14}"/>
                </c:ext>
                <c:ext xmlns:c15="http://schemas.microsoft.com/office/drawing/2012/chart" uri="{CE6537A1-D6FC-4f65-9D91-7224C49458BB}">
                  <c15:dlblFieldTable>
                    <c15:dlblFTEntry>
                      <c15:txfldGUID>{605D9070-E12B-4843-A1A0-3ADB27803F25}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8E-4B0C-9C57-D9FA7410CF14}"/>
                </c:ext>
                <c:ext xmlns:c15="http://schemas.microsoft.com/office/drawing/2012/chart" uri="{CE6537A1-D6FC-4f65-9D91-7224C49458BB}">
                  <c15:dlblFieldTable>
                    <c15:dlblFTEntry>
                      <c15:txfldGUID>{FED7E577-102E-40B4-B776-165E39C3574A}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8E-4B0C-9C57-D9FA7410CF14}"/>
                </c:ext>
                <c:ext xmlns:c15="http://schemas.microsoft.com/office/drawing/2012/chart" uri="{CE6537A1-D6FC-4f65-9D91-7224C49458BB}">
                  <c15:layout/>
                  <c15:dlblFieldTable>
                    <c15:dlblFTEntry>
                      <c15:txfldGUID>{AC151430-0181-4ECF-8226-363659F40C12}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8E-4B0C-9C57-D9FA7410CF14}"/>
                </c:ext>
                <c:ext xmlns:c15="http://schemas.microsoft.com/office/drawing/2012/chart" uri="{CE6537A1-D6FC-4f65-9D91-7224C49458BB}">
                  <c15:layout/>
                  <c15:dlblFieldTable>
                    <c15:dlblFTEntry>
                      <c15:txfldGUID>{7D0708E0-43E4-4AA4-A385-ACA66704D4C2}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8E-4B0C-9C57-D9FA7410CF14}"/>
                </c:ext>
                <c:ext xmlns:c15="http://schemas.microsoft.com/office/drawing/2012/chart" uri="{CE6537A1-D6FC-4f65-9D91-7224C49458BB}">
                  <c15:layout/>
                  <c15:dlblFieldTable>
                    <c15:dlblFTEntry>
                      <c15:txfldGUID>{A9121122-C540-428B-8B92-3AB1A3F03990}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698E-4B0C-9C57-D9FA7410CF14}"/>
            </c:ext>
          </c:extLst>
        </c:ser>
        <c:dLbls>
          <c:showLegendKey val="0"/>
          <c:showVal val="1"/>
          <c:showCatName val="0"/>
          <c:showSerName val="0"/>
          <c:showPercent val="0"/>
          <c:showBubbleSize val="0"/>
        </c:dLbls>
        <c:axId val="189263016"/>
        <c:axId val="189262624"/>
      </c:scatterChart>
      <c:valAx>
        <c:axId val="189263016"/>
        <c:scaling>
          <c:orientation val="minMax"/>
          <c:max val="7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262624"/>
        <c:crosses val="autoZero"/>
        <c:crossBetween val="midCat"/>
      </c:valAx>
      <c:valAx>
        <c:axId val="189262624"/>
        <c:scaling>
          <c:orientation val="minMax"/>
          <c:max val="4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263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9A-4FD0-AC83-9DF16451FFEA}"/>
                </c:ext>
                <c:ext xmlns:c15="http://schemas.microsoft.com/office/drawing/2012/chart" uri="{CE6537A1-D6FC-4f65-9D91-7224C49458BB}">
                  <c15:dlblFieldTable>
                    <c15:dlblFTEntry>
                      <c15:txfldGUID>{72422487-C81F-4EEA-8356-D90A495581AB}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9A-4FD0-AC83-9DF16451FFEA}"/>
                </c:ext>
                <c:ext xmlns:c15="http://schemas.microsoft.com/office/drawing/2012/chart" uri="{CE6537A1-D6FC-4f65-9D91-7224C49458BB}">
                  <c15:dlblFieldTable>
                    <c15:dlblFTEntry>
                      <c15:txfldGUID>{FFF6E34D-9C0C-4F2C-A5A9-D2308D2CFA91}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9A-4FD0-AC83-9DF16451FFEA}"/>
                </c:ext>
                <c:ext xmlns:c15="http://schemas.microsoft.com/office/drawing/2012/chart" uri="{CE6537A1-D6FC-4f65-9D91-7224C49458BB}">
                  <c15:dlblFieldTable>
                    <c15:dlblFTEntry>
                      <c15:txfldGUID>{21DAEB72-EA91-443C-B092-576224B6FE4A}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9A-4FD0-AC83-9DF16451FFEA}"/>
                </c:ext>
                <c:ext xmlns:c15="http://schemas.microsoft.com/office/drawing/2012/chart" uri="{CE6537A1-D6FC-4f65-9D91-7224C49458BB}">
                  <c15:dlblFieldTable>
                    <c15:dlblFTEntry>
                      <c15:txfldGUID>{7E0FB2D6-1497-46E8-B69D-81D35210022F}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9A-4FD0-AC83-9DF16451FFEA}"/>
                </c:ext>
                <c:ext xmlns:c15="http://schemas.microsoft.com/office/drawing/2012/chart" uri="{CE6537A1-D6FC-4f65-9D91-7224C49458BB}">
                  <c15:dlblFieldTable>
                    <c15:dlblFTEntry>
                      <c15:txfldGUID>{E5F2A981-EBFB-4B6E-9EA8-6FFBF71F66DB}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9A-4FD0-AC83-9DF16451FFEA}"/>
                </c:ext>
                <c:ext xmlns:c15="http://schemas.microsoft.com/office/drawing/2012/chart" uri="{CE6537A1-D6FC-4f65-9D91-7224C49458BB}">
                  <c15:dlblFieldTable>
                    <c15:dlblFTEntry>
                      <c15:txfldGUID>{E92E23B3-7BA2-4C2D-BD89-8855BCC444D7}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9A-4FD0-AC83-9DF16451FFEA}"/>
                </c:ext>
                <c:ext xmlns:c15="http://schemas.microsoft.com/office/drawing/2012/chart" uri="{CE6537A1-D6FC-4f65-9D91-7224C49458BB}">
                  <c15:dlblFieldTable>
                    <c15:dlblFTEntry>
                      <c15:txfldGUID>{78E07046-3449-4801-B47F-6CA67E73E705}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9A-4FD0-AC83-9DF16451FFEA}"/>
                </c:ext>
                <c:ext xmlns:c15="http://schemas.microsoft.com/office/drawing/2012/chart" uri="{CE6537A1-D6FC-4f65-9D91-7224C49458BB}">
                  <c15:dlblFieldTable>
                    <c15:dlblFTEntry>
                      <c15:txfldGUID>{D3C77965-61D9-4DD1-AFA4-4A57E9BD8BA7}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9A-4FD0-AC83-9DF16451FFEA}"/>
                </c:ext>
                <c:ext xmlns:c15="http://schemas.microsoft.com/office/drawing/2012/chart" uri="{CE6537A1-D6FC-4f65-9D91-7224C49458BB}">
                  <c15:dlblFieldTable>
                    <c15:dlblFTEntry>
                      <c15:txfldGUID>{C9D85AB9-ECF8-494A-959C-CC62E6167B8B}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c:v>
                </c:pt>
                <c:pt idx="16">
                  <c:v>4.7</c:v>
                </c:pt>
                <c:pt idx="24">
                  <c:v>6.2</c:v>
                </c:pt>
                <c:pt idx="32">
                  <c:v>7.3</c:v>
                </c:pt>
              </c:numCache>
            </c:numRef>
          </c:xVal>
          <c:yVal>
            <c:numRef>
              <c:f>公会計指標分析・財政指標組合せ分析表!$BP$73:$DC$73</c:f>
              <c:numCache>
                <c:formatCode>#,##0.0;"▲ "#,##0.0</c:formatCode>
                <c:ptCount val="40"/>
                <c:pt idx="8">
                  <c:v>13.6</c:v>
                </c:pt>
                <c:pt idx="16">
                  <c:v>20</c:v>
                </c:pt>
                <c:pt idx="24">
                  <c:v>42.6</c:v>
                </c:pt>
                <c:pt idx="32">
                  <c:v>40.700000000000003</c:v>
                </c:pt>
              </c:numCache>
            </c:numRef>
          </c:yVal>
          <c:smooth val="0"/>
          <c:extLst xmlns:c16r2="http://schemas.microsoft.com/office/drawing/2015/06/chart">
            <c:ext xmlns:c16="http://schemas.microsoft.com/office/drawing/2014/chart" uri="{C3380CC4-5D6E-409C-BE32-E72D297353CC}">
              <c16:uniqueId val="{00000009-969A-4FD0-AC83-9DF16451FF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9A-4FD0-AC83-9DF16451FFEA}"/>
                </c:ext>
                <c:ext xmlns:c15="http://schemas.microsoft.com/office/drawing/2012/chart" uri="{CE6537A1-D6FC-4f65-9D91-7224C49458BB}">
                  <c15:dlblFieldTable>
                    <c15:dlblFTEntry>
                      <c15:txfldGUID>{DC92DFF2-270C-46AF-A6A1-37D44A0754D4}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9A-4FD0-AC83-9DF16451FFEA}"/>
                </c:ext>
                <c:ext xmlns:c15="http://schemas.microsoft.com/office/drawing/2012/chart" uri="{CE6537A1-D6FC-4f65-9D91-7224C49458BB}">
                  <c15:dlblFieldTable>
                    <c15:dlblFTEntry>
                      <c15:txfldGUID>{0427FD64-0F4F-4B7B-BF05-61899D03B4C6}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9A-4FD0-AC83-9DF16451FFEA}"/>
                </c:ext>
                <c:ext xmlns:c15="http://schemas.microsoft.com/office/drawing/2012/chart" uri="{CE6537A1-D6FC-4f65-9D91-7224C49458BB}">
                  <c15:dlblFieldTable>
                    <c15:dlblFTEntry>
                      <c15:txfldGUID>{52CD395C-3024-45DF-86DA-78F9C3673622}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9A-4FD0-AC83-9DF16451FFEA}"/>
                </c:ext>
                <c:ext xmlns:c15="http://schemas.microsoft.com/office/drawing/2012/chart" uri="{CE6537A1-D6FC-4f65-9D91-7224C49458BB}">
                  <c15:dlblFieldTable>
                    <c15:dlblFTEntry>
                      <c15:txfldGUID>{3CE1F8F3-C2A5-4699-994E-331E7DD8A46A}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9A-4FD0-AC83-9DF16451FFEA}"/>
                </c:ext>
                <c:ext xmlns:c15="http://schemas.microsoft.com/office/drawing/2012/chart" uri="{CE6537A1-D6FC-4f65-9D91-7224C49458BB}">
                  <c15:dlblFieldTable>
                    <c15:dlblFTEntry>
                      <c15:txfldGUID>{9640C655-49BD-4925-8603-CC057CD4F9F5}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9A-4FD0-AC83-9DF16451FFEA}"/>
                </c:ext>
                <c:ext xmlns:c15="http://schemas.microsoft.com/office/drawing/2012/chart" uri="{CE6537A1-D6FC-4f65-9D91-7224C49458BB}">
                  <c15:dlblFieldTable>
                    <c15:dlblFTEntry>
                      <c15:txfldGUID>{341A33DE-3118-463C-AF1C-7C97E9532B0A}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9A-4FD0-AC83-9DF16451FFEA}"/>
                </c:ext>
                <c:ext xmlns:c15="http://schemas.microsoft.com/office/drawing/2012/chart" uri="{CE6537A1-D6FC-4f65-9D91-7224C49458BB}">
                  <c15:dlblFieldTable>
                    <c15:dlblFTEntry>
                      <c15:txfldGUID>{94E2B779-E7CD-48F3-B392-FACE6D91C344}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9A-4FD0-AC83-9DF16451FFEA}"/>
                </c:ext>
                <c:ext xmlns:c15="http://schemas.microsoft.com/office/drawing/2012/chart" uri="{CE6537A1-D6FC-4f65-9D91-7224C49458BB}">
                  <c15:dlblFieldTable>
                    <c15:dlblFTEntry>
                      <c15:txfldGUID>{87040C2C-C581-4FD1-B160-F0B49539F425}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9A-4FD0-AC83-9DF16451FFEA}"/>
                </c:ext>
                <c:ext xmlns:c15="http://schemas.microsoft.com/office/drawing/2012/chart" uri="{CE6537A1-D6FC-4f65-9D91-7224C49458BB}">
                  <c15:dlblFieldTable>
                    <c15:dlblFTEntry>
                      <c15:txfldGUID>{F8D48CFD-C20B-484D-BD6A-8C9DCE1FB622}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969A-4FD0-AC83-9DF16451FFEA}"/>
            </c:ext>
          </c:extLst>
        </c:ser>
        <c:dLbls>
          <c:showLegendKey val="0"/>
          <c:showVal val="1"/>
          <c:showCatName val="0"/>
          <c:showSerName val="0"/>
          <c:showPercent val="0"/>
          <c:showBubbleSize val="0"/>
        </c:dLbls>
        <c:axId val="189261840"/>
        <c:axId val="189261056"/>
      </c:scatterChart>
      <c:valAx>
        <c:axId val="189261840"/>
        <c:scaling>
          <c:orientation val="minMax"/>
          <c:max val="10.299999999999999"/>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261056"/>
        <c:crosses val="autoZero"/>
        <c:crossBetween val="midCat"/>
      </c:valAx>
      <c:valAx>
        <c:axId val="189261056"/>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261840"/>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年度に借入を行った図書館建設事業の元金償還が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始まったことなどにより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元利償還金が３００百万円を超えたことから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上昇すること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となった。元利償還金については、今後も同程度の水準で推移していくことが予想されることから、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地方債の発行については、将来への負担を十分に見極めたうえで計画的に行うこととし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、引き続き健全な行財政運営に努める。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下水道事業会計において準元金償還金の割合（三か年平均）が増加したことから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年度は一般会計等に係る地方債の償還が進んだことなどから、将来負担額は減少している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一方、充当可能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充当可能基金の総額が増加したものの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全体としては減となっている。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地方債の発行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については、全ての会計において将来への負担を十分に見極めたうえで、計画的で必要最小限の発行に留めることとし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新潟県聖籠町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百万円を取り崩したほか、ざぶ～ん館源泉井戸の修繕、更衣室のロッカー入替などの事業のため「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観音の湯ざぶ～ん館維持基金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百万取り崩したことなどから基金全体でおよそ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施設の維持管理を目的とする基金については、今後も取り崩しを行うことが見込まれるため、基金全体についても減少傾向が続くことが見込まれる。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町営住宅及び共同施設維持基金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聖籠町町営住宅及び共同施設の修繕その他の維持補修又は改良に要する経費</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災害救助を実施するにあたり必要な費用並びに復旧対策のための費用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亀代こども園の維持修繕のため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観音の湯ざぶ～ん館維持基金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ざぶ～ん館源泉井戸の修繕、更衣室のロッカー入替などの事業のため「観音の湯ざぶ～ん館維持基金」を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による減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聖籠町町営住宅及び共同施設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の修繕その他の維持補修又は改良に要する経費の財源とするため、家賃使用料の剰余金を積み立て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国営加治川用水地区土地改良事業基金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年度に実施予定の国営加治川用水土地改良事業への負担金の財源とするため、平成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百万円を下回っている。災害等の緊急時の資金需要に備えるため、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百万円は維持できるよう積立てを行っていく予定。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ヵ年においては、利子のみの積立てとなっており、残高の増減はない。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年度に借入を行った図書館建設事業債の元金償還が始まったことから、償還額が増加しており平成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年度にピークを迎えるものの、基金の充当については、財政状況を見極め、慎重に判断していく。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有形固定資産減価償却率は、類似団体より高い水準にあるが、これは町が、昭和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かけての人口増に伴い、公共施設を整備してきたことから、施設の老朽化が進んでおり、その中でも特に道路施設の償却率が大きく影響している。公共施設の老朽化に対応するべく、今後は、各施設の個別施設計画を策定し、適切に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5" name="直線コネクタ 64"/>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7" name="直線コネクタ 6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8"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9" name="直線コネクタ 68"/>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0"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1" name="フローチャート: 判断 70"/>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2" name="フローチャート: 判断 71"/>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3" name="フローチャート: 判断 72"/>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19685</xdr:rowOff>
    </xdr:from>
    <xdr:to>
      <xdr:col>23</xdr:col>
      <xdr:colOff>136525</xdr:colOff>
      <xdr:row>27</xdr:row>
      <xdr:rowOff>121285</xdr:rowOff>
    </xdr:to>
    <xdr:sp macro="" textlink="">
      <xdr:nvSpPr>
        <xdr:cNvPr id="79" name="楕円 78"/>
        <xdr:cNvSpPr/>
      </xdr:nvSpPr>
      <xdr:spPr>
        <a:xfrm>
          <a:off x="47117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144162</xdr:rowOff>
    </xdr:from>
    <xdr:ext cx="405111" cy="259045"/>
    <xdr:sp macro="" textlink="">
      <xdr:nvSpPr>
        <xdr:cNvPr id="80" name="有形固定資産減価償却率該当値テキスト"/>
        <xdr:cNvSpPr txBox="1"/>
      </xdr:nvSpPr>
      <xdr:spPr>
        <a:xfrm>
          <a:off x="4813300"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70062</xdr:rowOff>
    </xdr:from>
    <xdr:to>
      <xdr:col>19</xdr:col>
      <xdr:colOff>187325</xdr:colOff>
      <xdr:row>28</xdr:row>
      <xdr:rowOff>212</xdr:rowOff>
    </xdr:to>
    <xdr:sp macro="" textlink="">
      <xdr:nvSpPr>
        <xdr:cNvPr id="81" name="楕円 80"/>
        <xdr:cNvSpPr/>
      </xdr:nvSpPr>
      <xdr:spPr>
        <a:xfrm>
          <a:off x="40005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70485</xdr:rowOff>
    </xdr:from>
    <xdr:to>
      <xdr:col>23</xdr:col>
      <xdr:colOff>85725</xdr:colOff>
      <xdr:row>27</xdr:row>
      <xdr:rowOff>120862</xdr:rowOff>
    </xdr:to>
    <xdr:cxnSp macro="">
      <xdr:nvCxnSpPr>
        <xdr:cNvPr id="82" name="直線コネクタ 81"/>
        <xdr:cNvCxnSpPr/>
      </xdr:nvCxnSpPr>
      <xdr:spPr>
        <a:xfrm flipV="1">
          <a:off x="4051300" y="547116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113242</xdr:rowOff>
    </xdr:from>
    <xdr:to>
      <xdr:col>15</xdr:col>
      <xdr:colOff>187325</xdr:colOff>
      <xdr:row>28</xdr:row>
      <xdr:rowOff>43392</xdr:rowOff>
    </xdr:to>
    <xdr:sp macro="" textlink="">
      <xdr:nvSpPr>
        <xdr:cNvPr id="83" name="楕円 82"/>
        <xdr:cNvSpPr/>
      </xdr:nvSpPr>
      <xdr:spPr>
        <a:xfrm>
          <a:off x="32385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120862</xdr:rowOff>
    </xdr:from>
    <xdr:to>
      <xdr:col>19</xdr:col>
      <xdr:colOff>136525</xdr:colOff>
      <xdr:row>27</xdr:row>
      <xdr:rowOff>164042</xdr:rowOff>
    </xdr:to>
    <xdr:cxnSp macro="">
      <xdr:nvCxnSpPr>
        <xdr:cNvPr id="84" name="直線コネクタ 83"/>
        <xdr:cNvCxnSpPr/>
      </xdr:nvCxnSpPr>
      <xdr:spPr>
        <a:xfrm flipV="1">
          <a:off x="3289300" y="55215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5"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6"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16739</xdr:rowOff>
    </xdr:from>
    <xdr:ext cx="405111" cy="259045"/>
    <xdr:sp macro="" textlink="">
      <xdr:nvSpPr>
        <xdr:cNvPr id="87" name="n_1mainValue有形固定資産減価償却率"/>
        <xdr:cNvSpPr txBox="1"/>
      </xdr:nvSpPr>
      <xdr:spPr>
        <a:xfrm>
          <a:off x="38360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59919</xdr:rowOff>
    </xdr:from>
    <xdr:ext cx="405111" cy="259045"/>
    <xdr:sp macro="" textlink="">
      <xdr:nvSpPr>
        <xdr:cNvPr id="88" name="n_2mainValue有形固定資産減価償却率"/>
        <xdr:cNvSpPr txBox="1"/>
      </xdr:nvSpPr>
      <xdr:spPr>
        <a:xfrm>
          <a:off x="3086744"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かけて実施された図書館新設事業が終了し、将来負担額は減少傾向にあるものの、類似団体と比較して物件費が高い水準にあるため、債務償還年数も類似団体と比べると長くなっている。主な要因としては、施設の維持管理のための業務委託、修繕のほか、町独自の施策に対する業務委託（循環バス運営業務委託、生ごみ収集運搬等業務委託等）にかかる割合が高くなっている。行財政改革により、令和元年度生ごみ収集運搬等業務委託を廃止しており、今後も引き続き業務の見直しをはかっ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7" name="直線コネクタ 116"/>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0"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1" name="直線コネクタ 120"/>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9" name="楕円 128"/>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30" name="債務償還可能年数該当値テキスト"/>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74930</xdr:rowOff>
    </xdr:from>
    <xdr:to>
      <xdr:col>24</xdr:col>
      <xdr:colOff>114300</xdr:colOff>
      <xdr:row>34</xdr:row>
      <xdr:rowOff>5080</xdr:rowOff>
    </xdr:to>
    <xdr:sp macro="" textlink="">
      <xdr:nvSpPr>
        <xdr:cNvPr id="70" name="楕円 69"/>
        <xdr:cNvSpPr/>
      </xdr:nvSpPr>
      <xdr:spPr>
        <a:xfrm>
          <a:off x="4584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27957</xdr:rowOff>
    </xdr:from>
    <xdr:ext cx="405111" cy="259045"/>
    <xdr:sp macro="" textlink="">
      <xdr:nvSpPr>
        <xdr:cNvPr id="71" name="【道路】&#10;有形固定資産減価償却率該当値テキスト"/>
        <xdr:cNvSpPr txBox="1"/>
      </xdr:nvSpPr>
      <xdr:spPr>
        <a:xfrm>
          <a:off x="46736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72" name="楕円 71"/>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125730</xdr:rowOff>
    </xdr:from>
    <xdr:to>
      <xdr:col>24</xdr:col>
      <xdr:colOff>63500</xdr:colOff>
      <xdr:row>33</xdr:row>
      <xdr:rowOff>137160</xdr:rowOff>
    </xdr:to>
    <xdr:cxnSp macro="">
      <xdr:nvCxnSpPr>
        <xdr:cNvPr id="73" name="直線コネクタ 72"/>
        <xdr:cNvCxnSpPr/>
      </xdr:nvCxnSpPr>
      <xdr:spPr>
        <a:xfrm flipV="1">
          <a:off x="3797300" y="5783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101600</xdr:rowOff>
    </xdr:from>
    <xdr:to>
      <xdr:col>15</xdr:col>
      <xdr:colOff>101600</xdr:colOff>
      <xdr:row>34</xdr:row>
      <xdr:rowOff>31750</xdr:rowOff>
    </xdr:to>
    <xdr:sp macro="" textlink="">
      <xdr:nvSpPr>
        <xdr:cNvPr id="74" name="楕円 73"/>
        <xdr:cNvSpPr/>
      </xdr:nvSpPr>
      <xdr:spPr>
        <a:xfrm>
          <a:off x="2857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137160</xdr:rowOff>
    </xdr:from>
    <xdr:to>
      <xdr:col>19</xdr:col>
      <xdr:colOff>177800</xdr:colOff>
      <xdr:row>33</xdr:row>
      <xdr:rowOff>152400</xdr:rowOff>
    </xdr:to>
    <xdr:cxnSp macro="">
      <xdr:nvCxnSpPr>
        <xdr:cNvPr id="75" name="直線コネクタ 74"/>
        <xdr:cNvCxnSpPr/>
      </xdr:nvCxnSpPr>
      <xdr:spPr>
        <a:xfrm flipV="1">
          <a:off x="2908300" y="57950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33037</xdr:rowOff>
    </xdr:from>
    <xdr:ext cx="405111" cy="259045"/>
    <xdr:sp macro="" textlink="">
      <xdr:nvSpPr>
        <xdr:cNvPr id="78" name="n_1mainValue【道路】&#10;有形固定資産減価償却率"/>
        <xdr:cNvSpPr txBox="1"/>
      </xdr:nvSpPr>
      <xdr:spPr>
        <a:xfrm>
          <a:off x="3582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48277</xdr:rowOff>
    </xdr:from>
    <xdr:ext cx="405111" cy="259045"/>
    <xdr:sp macro="" textlink="">
      <xdr:nvSpPr>
        <xdr:cNvPr id="79" name="n_2mainValue【道路】&#10;有形固定資産減価償却率"/>
        <xdr:cNvSpPr txBox="1"/>
      </xdr:nvSpPr>
      <xdr:spPr>
        <a:xfrm>
          <a:off x="27057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63767</xdr:rowOff>
    </xdr:from>
    <xdr:to>
      <xdr:col>55</xdr:col>
      <xdr:colOff>50800</xdr:colOff>
      <xdr:row>40</xdr:row>
      <xdr:rowOff>165367</xdr:rowOff>
    </xdr:to>
    <xdr:sp macro="" textlink="">
      <xdr:nvSpPr>
        <xdr:cNvPr id="117" name="楕円 116"/>
        <xdr:cNvSpPr/>
      </xdr:nvSpPr>
      <xdr:spPr>
        <a:xfrm>
          <a:off x="10426700" y="69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150144</xdr:rowOff>
    </xdr:from>
    <xdr:ext cx="534377" cy="259045"/>
    <xdr:sp macro="" textlink="">
      <xdr:nvSpPr>
        <xdr:cNvPr id="118" name="【道路】&#10;一人当たり延長該当値テキスト"/>
        <xdr:cNvSpPr txBox="1"/>
      </xdr:nvSpPr>
      <xdr:spPr>
        <a:xfrm>
          <a:off x="10515600" y="68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62567</xdr:rowOff>
    </xdr:from>
    <xdr:to>
      <xdr:col>50</xdr:col>
      <xdr:colOff>165100</xdr:colOff>
      <xdr:row>40</xdr:row>
      <xdr:rowOff>164167</xdr:rowOff>
    </xdr:to>
    <xdr:sp macro="" textlink="">
      <xdr:nvSpPr>
        <xdr:cNvPr id="119" name="楕円 118"/>
        <xdr:cNvSpPr/>
      </xdr:nvSpPr>
      <xdr:spPr>
        <a:xfrm>
          <a:off x="9588500" y="69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113367</xdr:rowOff>
    </xdr:from>
    <xdr:to>
      <xdr:col>55</xdr:col>
      <xdr:colOff>0</xdr:colOff>
      <xdr:row>40</xdr:row>
      <xdr:rowOff>114567</xdr:rowOff>
    </xdr:to>
    <xdr:cxnSp macro="">
      <xdr:nvCxnSpPr>
        <xdr:cNvPr id="120" name="直線コネクタ 119"/>
        <xdr:cNvCxnSpPr/>
      </xdr:nvCxnSpPr>
      <xdr:spPr>
        <a:xfrm>
          <a:off x="9639300" y="6971367"/>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63671</xdr:rowOff>
    </xdr:from>
    <xdr:to>
      <xdr:col>46</xdr:col>
      <xdr:colOff>38100</xdr:colOff>
      <xdr:row>40</xdr:row>
      <xdr:rowOff>165271</xdr:rowOff>
    </xdr:to>
    <xdr:sp macro="" textlink="">
      <xdr:nvSpPr>
        <xdr:cNvPr id="121" name="楕円 120"/>
        <xdr:cNvSpPr/>
      </xdr:nvSpPr>
      <xdr:spPr>
        <a:xfrm>
          <a:off x="8699500" y="69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113367</xdr:rowOff>
    </xdr:from>
    <xdr:to>
      <xdr:col>50</xdr:col>
      <xdr:colOff>114300</xdr:colOff>
      <xdr:row>40</xdr:row>
      <xdr:rowOff>114471</xdr:rowOff>
    </xdr:to>
    <xdr:cxnSp macro="">
      <xdr:nvCxnSpPr>
        <xdr:cNvPr id="122" name="直線コネクタ 121"/>
        <xdr:cNvCxnSpPr/>
      </xdr:nvCxnSpPr>
      <xdr:spPr>
        <a:xfrm flipV="1">
          <a:off x="8750300" y="697136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155294</xdr:rowOff>
    </xdr:from>
    <xdr:ext cx="534377" cy="259045"/>
    <xdr:sp macro="" textlink="">
      <xdr:nvSpPr>
        <xdr:cNvPr id="125" name="n_1mainValue【道路】&#10;一人当たり延長"/>
        <xdr:cNvSpPr txBox="1"/>
      </xdr:nvSpPr>
      <xdr:spPr>
        <a:xfrm>
          <a:off x="9359411" y="70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156398</xdr:rowOff>
    </xdr:from>
    <xdr:ext cx="534377" cy="259045"/>
    <xdr:sp macro="" textlink="">
      <xdr:nvSpPr>
        <xdr:cNvPr id="126" name="n_2mainValue【道路】&#10;一人当たり延長"/>
        <xdr:cNvSpPr txBox="1"/>
      </xdr:nvSpPr>
      <xdr:spPr>
        <a:xfrm>
          <a:off x="8483111" y="70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66" name="楕円 165"/>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66420</xdr:rowOff>
    </xdr:from>
    <xdr:ext cx="405111" cy="259045"/>
    <xdr:sp macro="" textlink="">
      <xdr:nvSpPr>
        <xdr:cNvPr id="167" name="【橋りょう・トンネル】&#10;有形固定資産減価償却率該当値テキスト"/>
        <xdr:cNvSpPr txBox="1"/>
      </xdr:nvSpPr>
      <xdr:spPr>
        <a:xfrm>
          <a:off x="4673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68" name="楕円 167"/>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138793</xdr:rowOff>
    </xdr:from>
    <xdr:to>
      <xdr:col>24</xdr:col>
      <xdr:colOff>63500</xdr:colOff>
      <xdr:row>59</xdr:row>
      <xdr:rowOff>164919</xdr:rowOff>
    </xdr:to>
    <xdr:cxnSp macro="">
      <xdr:nvCxnSpPr>
        <xdr:cNvPr id="169" name="直線コネクタ 168"/>
        <xdr:cNvCxnSpPr/>
      </xdr:nvCxnSpPr>
      <xdr:spPr>
        <a:xfrm flipV="1">
          <a:off x="3797300" y="102543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70" name="楕円 169"/>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21227</xdr:rowOff>
    </xdr:to>
    <xdr:cxnSp macro="">
      <xdr:nvCxnSpPr>
        <xdr:cNvPr id="171" name="直線コネクタ 170"/>
        <xdr:cNvCxnSpPr/>
      </xdr:nvCxnSpPr>
      <xdr:spPr>
        <a:xfrm flipV="1">
          <a:off x="2908300" y="1028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35396</xdr:rowOff>
    </xdr:from>
    <xdr:ext cx="405111" cy="259045"/>
    <xdr:sp macro="" textlink="">
      <xdr:nvSpPr>
        <xdr:cNvPr id="174" name="n_1mainValue【橋りょう・トンネル】&#10;有形固定資産減価償却率"/>
        <xdr:cNvSpPr txBox="1"/>
      </xdr:nvSpPr>
      <xdr:spPr>
        <a:xfrm>
          <a:off x="3582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63154</xdr:rowOff>
    </xdr:from>
    <xdr:ext cx="405111" cy="259045"/>
    <xdr:sp macro="" textlink="">
      <xdr:nvSpPr>
        <xdr:cNvPr id="175" name="n_2mainValue【橋りょう・トンネル】&#10;有形固定資産減価償却率"/>
        <xdr:cNvSpPr txBox="1"/>
      </xdr:nvSpPr>
      <xdr:spPr>
        <a:xfrm>
          <a:off x="2705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96592</xdr:rowOff>
    </xdr:from>
    <xdr:to>
      <xdr:col>55</xdr:col>
      <xdr:colOff>50800</xdr:colOff>
      <xdr:row>64</xdr:row>
      <xdr:rowOff>26742</xdr:rowOff>
    </xdr:to>
    <xdr:sp macro="" textlink="">
      <xdr:nvSpPr>
        <xdr:cNvPr id="213" name="楕円 212"/>
        <xdr:cNvSpPr/>
      </xdr:nvSpPr>
      <xdr:spPr>
        <a:xfrm>
          <a:off x="10426700" y="108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11519</xdr:rowOff>
    </xdr:from>
    <xdr:ext cx="599010" cy="259045"/>
    <xdr:sp macro="" textlink="">
      <xdr:nvSpPr>
        <xdr:cNvPr id="214" name="【橋りょう・トンネル】&#10;一人当たり有形固定資産（償却資産）額該当値テキスト"/>
        <xdr:cNvSpPr txBox="1"/>
      </xdr:nvSpPr>
      <xdr:spPr>
        <a:xfrm>
          <a:off x="10515600" y="108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96136</xdr:rowOff>
    </xdr:from>
    <xdr:to>
      <xdr:col>50</xdr:col>
      <xdr:colOff>165100</xdr:colOff>
      <xdr:row>64</xdr:row>
      <xdr:rowOff>26286</xdr:rowOff>
    </xdr:to>
    <xdr:sp macro="" textlink="">
      <xdr:nvSpPr>
        <xdr:cNvPr id="215" name="楕円 214"/>
        <xdr:cNvSpPr/>
      </xdr:nvSpPr>
      <xdr:spPr>
        <a:xfrm>
          <a:off x="9588500" y="10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146936</xdr:rowOff>
    </xdr:from>
    <xdr:to>
      <xdr:col>55</xdr:col>
      <xdr:colOff>0</xdr:colOff>
      <xdr:row>63</xdr:row>
      <xdr:rowOff>147392</xdr:rowOff>
    </xdr:to>
    <xdr:cxnSp macro="">
      <xdr:nvCxnSpPr>
        <xdr:cNvPr id="216" name="直線コネクタ 215"/>
        <xdr:cNvCxnSpPr/>
      </xdr:nvCxnSpPr>
      <xdr:spPr>
        <a:xfrm>
          <a:off x="9639300" y="1094828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96550</xdr:rowOff>
    </xdr:from>
    <xdr:to>
      <xdr:col>46</xdr:col>
      <xdr:colOff>38100</xdr:colOff>
      <xdr:row>64</xdr:row>
      <xdr:rowOff>26700</xdr:rowOff>
    </xdr:to>
    <xdr:sp macro="" textlink="">
      <xdr:nvSpPr>
        <xdr:cNvPr id="217" name="楕円 216"/>
        <xdr:cNvSpPr/>
      </xdr:nvSpPr>
      <xdr:spPr>
        <a:xfrm>
          <a:off x="8699500" y="108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146936</xdr:rowOff>
    </xdr:from>
    <xdr:to>
      <xdr:col>50</xdr:col>
      <xdr:colOff>114300</xdr:colOff>
      <xdr:row>63</xdr:row>
      <xdr:rowOff>147350</xdr:rowOff>
    </xdr:to>
    <xdr:cxnSp macro="">
      <xdr:nvCxnSpPr>
        <xdr:cNvPr id="218" name="直線コネクタ 217"/>
        <xdr:cNvCxnSpPr/>
      </xdr:nvCxnSpPr>
      <xdr:spPr>
        <a:xfrm flipV="1">
          <a:off x="8750300" y="1094828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17413</xdr:rowOff>
    </xdr:from>
    <xdr:ext cx="599010" cy="259045"/>
    <xdr:sp macro="" textlink="">
      <xdr:nvSpPr>
        <xdr:cNvPr id="221" name="n_1mainValue【橋りょう・トンネル】&#10;一人当たり有形固定資産（償却資産）額"/>
        <xdr:cNvSpPr txBox="1"/>
      </xdr:nvSpPr>
      <xdr:spPr>
        <a:xfrm>
          <a:off x="9327095" y="1099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17827</xdr:rowOff>
    </xdr:from>
    <xdr:ext cx="599010" cy="259045"/>
    <xdr:sp macro="" textlink="">
      <xdr:nvSpPr>
        <xdr:cNvPr id="222" name="n_2mainValue【橋りょう・トンネル】&#10;一人当たり有形固定資産（償却資産）額"/>
        <xdr:cNvSpPr txBox="1"/>
      </xdr:nvSpPr>
      <xdr:spPr>
        <a:xfrm>
          <a:off x="8450795" y="109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61" name="楕円 260"/>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62" name="【公営住宅】&#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63" name="楕円 262"/>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60961</xdr:rowOff>
    </xdr:to>
    <xdr:cxnSp macro="">
      <xdr:nvCxnSpPr>
        <xdr:cNvPr id="264" name="直線コネクタ 263"/>
        <xdr:cNvCxnSpPr/>
      </xdr:nvCxnSpPr>
      <xdr:spPr>
        <a:xfrm flipV="1">
          <a:off x="3797300" y="14249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53975</xdr:rowOff>
    </xdr:from>
    <xdr:to>
      <xdr:col>15</xdr:col>
      <xdr:colOff>101600</xdr:colOff>
      <xdr:row>83</xdr:row>
      <xdr:rowOff>155575</xdr:rowOff>
    </xdr:to>
    <xdr:sp macro="" textlink="">
      <xdr:nvSpPr>
        <xdr:cNvPr id="265" name="楕円 264"/>
        <xdr:cNvSpPr/>
      </xdr:nvSpPr>
      <xdr:spPr>
        <a:xfrm>
          <a:off x="2857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104775</xdr:rowOff>
    </xdr:to>
    <xdr:cxnSp macro="">
      <xdr:nvCxnSpPr>
        <xdr:cNvPr id="266" name="直線コネクタ 265"/>
        <xdr:cNvCxnSpPr/>
      </xdr:nvCxnSpPr>
      <xdr:spPr>
        <a:xfrm flipV="1">
          <a:off x="2908300" y="14291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68"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69" name="n_1main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146702</xdr:rowOff>
    </xdr:from>
    <xdr:ext cx="405111" cy="259045"/>
    <xdr:sp macro="" textlink="">
      <xdr:nvSpPr>
        <xdr:cNvPr id="270" name="n_2mainValue【公営住宅】&#10;有形固定資産減価償却率"/>
        <xdr:cNvSpPr txBox="1"/>
      </xdr:nvSpPr>
      <xdr:spPr>
        <a:xfrm>
          <a:off x="2705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89408</xdr:rowOff>
    </xdr:from>
    <xdr:to>
      <xdr:col>55</xdr:col>
      <xdr:colOff>50800</xdr:colOff>
      <xdr:row>86</xdr:row>
      <xdr:rowOff>19558</xdr:rowOff>
    </xdr:to>
    <xdr:sp macro="" textlink="">
      <xdr:nvSpPr>
        <xdr:cNvPr id="308" name="楕円 307"/>
        <xdr:cNvSpPr/>
      </xdr:nvSpPr>
      <xdr:spPr>
        <a:xfrm>
          <a:off x="104267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4335</xdr:rowOff>
    </xdr:from>
    <xdr:ext cx="469744" cy="259045"/>
    <xdr:sp macro="" textlink="">
      <xdr:nvSpPr>
        <xdr:cNvPr id="309" name="【公営住宅】&#10;一人当たり面積該当値テキスト"/>
        <xdr:cNvSpPr txBox="1"/>
      </xdr:nvSpPr>
      <xdr:spPr>
        <a:xfrm>
          <a:off x="10515600" y="145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89027</xdr:rowOff>
    </xdr:from>
    <xdr:to>
      <xdr:col>50</xdr:col>
      <xdr:colOff>165100</xdr:colOff>
      <xdr:row>86</xdr:row>
      <xdr:rowOff>19177</xdr:rowOff>
    </xdr:to>
    <xdr:sp macro="" textlink="">
      <xdr:nvSpPr>
        <xdr:cNvPr id="310" name="楕円 309"/>
        <xdr:cNvSpPr/>
      </xdr:nvSpPr>
      <xdr:spPr>
        <a:xfrm>
          <a:off x="9588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139827</xdr:rowOff>
    </xdr:from>
    <xdr:to>
      <xdr:col>55</xdr:col>
      <xdr:colOff>0</xdr:colOff>
      <xdr:row>85</xdr:row>
      <xdr:rowOff>140208</xdr:rowOff>
    </xdr:to>
    <xdr:cxnSp macro="">
      <xdr:nvCxnSpPr>
        <xdr:cNvPr id="311" name="直線コネクタ 310"/>
        <xdr:cNvCxnSpPr/>
      </xdr:nvCxnSpPr>
      <xdr:spPr>
        <a:xfrm>
          <a:off x="9639300" y="147130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89408</xdr:rowOff>
    </xdr:from>
    <xdr:to>
      <xdr:col>46</xdr:col>
      <xdr:colOff>38100</xdr:colOff>
      <xdr:row>86</xdr:row>
      <xdr:rowOff>19558</xdr:rowOff>
    </xdr:to>
    <xdr:sp macro="" textlink="">
      <xdr:nvSpPr>
        <xdr:cNvPr id="312" name="楕円 311"/>
        <xdr:cNvSpPr/>
      </xdr:nvSpPr>
      <xdr:spPr>
        <a:xfrm>
          <a:off x="8699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139827</xdr:rowOff>
    </xdr:from>
    <xdr:to>
      <xdr:col>50</xdr:col>
      <xdr:colOff>114300</xdr:colOff>
      <xdr:row>85</xdr:row>
      <xdr:rowOff>140208</xdr:rowOff>
    </xdr:to>
    <xdr:cxnSp macro="">
      <xdr:nvCxnSpPr>
        <xdr:cNvPr id="313" name="直線コネクタ 312"/>
        <xdr:cNvCxnSpPr/>
      </xdr:nvCxnSpPr>
      <xdr:spPr>
        <a:xfrm flipV="1">
          <a:off x="8750300" y="147130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10304</xdr:rowOff>
    </xdr:from>
    <xdr:ext cx="469744" cy="259045"/>
    <xdr:sp macro="" textlink="">
      <xdr:nvSpPr>
        <xdr:cNvPr id="316" name="n_1mainValue【公営住宅】&#10;一人当たり面積"/>
        <xdr:cNvSpPr txBox="1"/>
      </xdr:nvSpPr>
      <xdr:spPr>
        <a:xfrm>
          <a:off x="9391727" y="147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10685</xdr:rowOff>
    </xdr:from>
    <xdr:ext cx="469744" cy="259045"/>
    <xdr:sp macro="" textlink="">
      <xdr:nvSpPr>
        <xdr:cNvPr id="317" name="n_2mainValue【公営住宅】&#10;一人当たり面積"/>
        <xdr:cNvSpPr txBox="1"/>
      </xdr:nvSpPr>
      <xdr:spPr>
        <a:xfrm>
          <a:off x="8515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50165</xdr:rowOff>
    </xdr:from>
    <xdr:to>
      <xdr:col>85</xdr:col>
      <xdr:colOff>177800</xdr:colOff>
      <xdr:row>35</xdr:row>
      <xdr:rowOff>151765</xdr:rowOff>
    </xdr:to>
    <xdr:sp macro="" textlink="">
      <xdr:nvSpPr>
        <xdr:cNvPr id="368" name="楕円 367"/>
        <xdr:cNvSpPr/>
      </xdr:nvSpPr>
      <xdr:spPr>
        <a:xfrm>
          <a:off x="16268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73042</xdr:rowOff>
    </xdr:from>
    <xdr:ext cx="405111" cy="259045"/>
    <xdr:sp macro="" textlink="">
      <xdr:nvSpPr>
        <xdr:cNvPr id="369" name="【認定こども園・幼稚園・保育所】&#10;有形固定資産減価償却率該当値テキスト"/>
        <xdr:cNvSpPr txBox="1"/>
      </xdr:nvSpPr>
      <xdr:spPr>
        <a:xfrm>
          <a:off x="16357600"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370" name="楕円 369"/>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35</xdr:row>
      <xdr:rowOff>156210</xdr:rowOff>
    </xdr:to>
    <xdr:cxnSp macro="">
      <xdr:nvCxnSpPr>
        <xdr:cNvPr id="371" name="直線コネクタ 370"/>
        <xdr:cNvCxnSpPr/>
      </xdr:nvCxnSpPr>
      <xdr:spPr>
        <a:xfrm flipV="1">
          <a:off x="15481300" y="61017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372" name="楕円 371"/>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150495</xdr:rowOff>
    </xdr:to>
    <xdr:cxnSp macro="">
      <xdr:nvCxnSpPr>
        <xdr:cNvPr id="373" name="直線コネクタ 372"/>
        <xdr:cNvCxnSpPr/>
      </xdr:nvCxnSpPr>
      <xdr:spPr>
        <a:xfrm flipV="1">
          <a:off x="14592300" y="615696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376" name="n_1main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377" name="n_2mainValue【認定こども園・幼稚園・保育所】&#10;有形固定資産減価償却率"/>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107696</xdr:rowOff>
    </xdr:from>
    <xdr:to>
      <xdr:col>116</xdr:col>
      <xdr:colOff>114300</xdr:colOff>
      <xdr:row>35</xdr:row>
      <xdr:rowOff>37846</xdr:rowOff>
    </xdr:to>
    <xdr:sp macro="" textlink="">
      <xdr:nvSpPr>
        <xdr:cNvPr id="413" name="楕円 412"/>
        <xdr:cNvSpPr/>
      </xdr:nvSpPr>
      <xdr:spPr>
        <a:xfrm>
          <a:off x="221107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130573</xdr:rowOff>
    </xdr:from>
    <xdr:ext cx="469744" cy="259045"/>
    <xdr:sp macro="" textlink="">
      <xdr:nvSpPr>
        <xdr:cNvPr id="414" name="【認定こども園・幼稚園・保育所】&#10;一人当たり面積該当値テキスト"/>
        <xdr:cNvSpPr txBox="1"/>
      </xdr:nvSpPr>
      <xdr:spPr>
        <a:xfrm>
          <a:off x="22199600" y="57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100838</xdr:rowOff>
    </xdr:from>
    <xdr:to>
      <xdr:col>112</xdr:col>
      <xdr:colOff>38100</xdr:colOff>
      <xdr:row>35</xdr:row>
      <xdr:rowOff>30988</xdr:rowOff>
    </xdr:to>
    <xdr:sp macro="" textlink="">
      <xdr:nvSpPr>
        <xdr:cNvPr id="415" name="楕円 414"/>
        <xdr:cNvSpPr/>
      </xdr:nvSpPr>
      <xdr:spPr>
        <a:xfrm>
          <a:off x="21272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151638</xdr:rowOff>
    </xdr:from>
    <xdr:to>
      <xdr:col>116</xdr:col>
      <xdr:colOff>63500</xdr:colOff>
      <xdr:row>34</xdr:row>
      <xdr:rowOff>158496</xdr:rowOff>
    </xdr:to>
    <xdr:cxnSp macro="">
      <xdr:nvCxnSpPr>
        <xdr:cNvPr id="416" name="直線コネクタ 415"/>
        <xdr:cNvCxnSpPr/>
      </xdr:nvCxnSpPr>
      <xdr:spPr>
        <a:xfrm>
          <a:off x="21323300" y="59809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148844</xdr:rowOff>
    </xdr:from>
    <xdr:to>
      <xdr:col>107</xdr:col>
      <xdr:colOff>101600</xdr:colOff>
      <xdr:row>36</xdr:row>
      <xdr:rowOff>78994</xdr:rowOff>
    </xdr:to>
    <xdr:sp macro="" textlink="">
      <xdr:nvSpPr>
        <xdr:cNvPr id="417" name="楕円 416"/>
        <xdr:cNvSpPr/>
      </xdr:nvSpPr>
      <xdr:spPr>
        <a:xfrm>
          <a:off x="20383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151638</xdr:rowOff>
    </xdr:from>
    <xdr:to>
      <xdr:col>111</xdr:col>
      <xdr:colOff>177800</xdr:colOff>
      <xdr:row>36</xdr:row>
      <xdr:rowOff>28194</xdr:rowOff>
    </xdr:to>
    <xdr:cxnSp macro="">
      <xdr:nvCxnSpPr>
        <xdr:cNvPr id="418" name="直線コネクタ 417"/>
        <xdr:cNvCxnSpPr/>
      </xdr:nvCxnSpPr>
      <xdr:spPr>
        <a:xfrm flipV="1">
          <a:off x="20434300" y="598093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47515</xdr:rowOff>
    </xdr:from>
    <xdr:ext cx="469744" cy="259045"/>
    <xdr:sp macro="" textlink="">
      <xdr:nvSpPr>
        <xdr:cNvPr id="421" name="n_1mainValue【認定こども園・幼稚園・保育所】&#10;一人当たり面積"/>
        <xdr:cNvSpPr txBox="1"/>
      </xdr:nvSpPr>
      <xdr:spPr>
        <a:xfrm>
          <a:off x="21075727"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95521</xdr:rowOff>
    </xdr:from>
    <xdr:ext cx="469744" cy="259045"/>
    <xdr:sp macro="" textlink="">
      <xdr:nvSpPr>
        <xdr:cNvPr id="422" name="n_2mainValue【認定こども園・幼稚園・保育所】&#10;一人当たり面積"/>
        <xdr:cNvSpPr txBox="1"/>
      </xdr:nvSpPr>
      <xdr:spPr>
        <a:xfrm>
          <a:off x="20199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53"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125549</xdr:rowOff>
    </xdr:from>
    <xdr:to>
      <xdr:col>85</xdr:col>
      <xdr:colOff>177800</xdr:colOff>
      <xdr:row>60</xdr:row>
      <xdr:rowOff>55699</xdr:rowOff>
    </xdr:to>
    <xdr:sp macro="" textlink="">
      <xdr:nvSpPr>
        <xdr:cNvPr id="462" name="楕円 461"/>
        <xdr:cNvSpPr/>
      </xdr:nvSpPr>
      <xdr:spPr>
        <a:xfrm>
          <a:off x="16268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103976</xdr:rowOff>
    </xdr:from>
    <xdr:ext cx="405111" cy="259045"/>
    <xdr:sp macro="" textlink="">
      <xdr:nvSpPr>
        <xdr:cNvPr id="463" name="【学校施設】&#10;有形固定資産減価償却率該当値テキスト"/>
        <xdr:cNvSpPr txBox="1"/>
      </xdr:nvSpPr>
      <xdr:spPr>
        <a:xfrm>
          <a:off x="1635760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464" name="楕円 463"/>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4899</xdr:rowOff>
    </xdr:from>
    <xdr:to>
      <xdr:col>85</xdr:col>
      <xdr:colOff>127000</xdr:colOff>
      <xdr:row>60</xdr:row>
      <xdr:rowOff>42454</xdr:rowOff>
    </xdr:to>
    <xdr:cxnSp macro="">
      <xdr:nvCxnSpPr>
        <xdr:cNvPr id="465" name="直線コネクタ 464"/>
        <xdr:cNvCxnSpPr/>
      </xdr:nvCxnSpPr>
      <xdr:spPr>
        <a:xfrm flipV="1">
          <a:off x="15481300" y="102918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19413</xdr:rowOff>
    </xdr:from>
    <xdr:to>
      <xdr:col>76</xdr:col>
      <xdr:colOff>165100</xdr:colOff>
      <xdr:row>60</xdr:row>
      <xdr:rowOff>121013</xdr:rowOff>
    </xdr:to>
    <xdr:sp macro="" textlink="">
      <xdr:nvSpPr>
        <xdr:cNvPr id="466" name="楕円 465"/>
        <xdr:cNvSpPr/>
      </xdr:nvSpPr>
      <xdr:spPr>
        <a:xfrm>
          <a:off x="14541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70213</xdr:rowOff>
    </xdr:to>
    <xdr:cxnSp macro="">
      <xdr:nvCxnSpPr>
        <xdr:cNvPr id="467" name="直線コネクタ 466"/>
        <xdr:cNvCxnSpPr/>
      </xdr:nvCxnSpPr>
      <xdr:spPr>
        <a:xfrm flipV="1">
          <a:off x="14592300" y="1032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470"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112140</xdr:rowOff>
    </xdr:from>
    <xdr:ext cx="405111" cy="259045"/>
    <xdr:sp macro="" textlink="">
      <xdr:nvSpPr>
        <xdr:cNvPr id="471" name="n_2mainValue【学校施設】&#10;有形固定資産減価償却率"/>
        <xdr:cNvSpPr txBox="1"/>
      </xdr:nvSpPr>
      <xdr:spPr>
        <a:xfrm>
          <a:off x="14389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88188</xdr:rowOff>
    </xdr:from>
    <xdr:to>
      <xdr:col>116</xdr:col>
      <xdr:colOff>114300</xdr:colOff>
      <xdr:row>60</xdr:row>
      <xdr:rowOff>18338</xdr:rowOff>
    </xdr:to>
    <xdr:sp macro="" textlink="">
      <xdr:nvSpPr>
        <xdr:cNvPr id="508" name="楕円 507"/>
        <xdr:cNvSpPr/>
      </xdr:nvSpPr>
      <xdr:spPr>
        <a:xfrm>
          <a:off x="22110700" y="102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111065</xdr:rowOff>
    </xdr:from>
    <xdr:ext cx="469744" cy="259045"/>
    <xdr:sp macro="" textlink="">
      <xdr:nvSpPr>
        <xdr:cNvPr id="509" name="【学校施設】&#10;一人当たり面積該当値テキスト"/>
        <xdr:cNvSpPr txBox="1"/>
      </xdr:nvSpPr>
      <xdr:spPr>
        <a:xfrm>
          <a:off x="22199600"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82703</xdr:rowOff>
    </xdr:from>
    <xdr:to>
      <xdr:col>112</xdr:col>
      <xdr:colOff>38100</xdr:colOff>
      <xdr:row>60</xdr:row>
      <xdr:rowOff>12853</xdr:rowOff>
    </xdr:to>
    <xdr:sp macro="" textlink="">
      <xdr:nvSpPr>
        <xdr:cNvPr id="510" name="楕円 509"/>
        <xdr:cNvSpPr/>
      </xdr:nvSpPr>
      <xdr:spPr>
        <a:xfrm>
          <a:off x="21272500" y="10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133503</xdr:rowOff>
    </xdr:from>
    <xdr:to>
      <xdr:col>116</xdr:col>
      <xdr:colOff>63500</xdr:colOff>
      <xdr:row>59</xdr:row>
      <xdr:rowOff>138988</xdr:rowOff>
    </xdr:to>
    <xdr:cxnSp macro="">
      <xdr:nvCxnSpPr>
        <xdr:cNvPr id="511" name="直線コネクタ 510"/>
        <xdr:cNvCxnSpPr/>
      </xdr:nvCxnSpPr>
      <xdr:spPr>
        <a:xfrm>
          <a:off x="21323300" y="10249053"/>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87275</xdr:rowOff>
    </xdr:from>
    <xdr:to>
      <xdr:col>107</xdr:col>
      <xdr:colOff>101600</xdr:colOff>
      <xdr:row>60</xdr:row>
      <xdr:rowOff>17425</xdr:rowOff>
    </xdr:to>
    <xdr:sp macro="" textlink="">
      <xdr:nvSpPr>
        <xdr:cNvPr id="512" name="楕円 511"/>
        <xdr:cNvSpPr/>
      </xdr:nvSpPr>
      <xdr:spPr>
        <a:xfrm>
          <a:off x="20383500" y="102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133503</xdr:rowOff>
    </xdr:from>
    <xdr:to>
      <xdr:col>111</xdr:col>
      <xdr:colOff>177800</xdr:colOff>
      <xdr:row>59</xdr:row>
      <xdr:rowOff>138075</xdr:rowOff>
    </xdr:to>
    <xdr:cxnSp macro="">
      <xdr:nvCxnSpPr>
        <xdr:cNvPr id="513" name="直線コネクタ 512"/>
        <xdr:cNvCxnSpPr/>
      </xdr:nvCxnSpPr>
      <xdr:spPr>
        <a:xfrm flipV="1">
          <a:off x="20434300" y="102490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29380</xdr:rowOff>
    </xdr:from>
    <xdr:ext cx="469744" cy="259045"/>
    <xdr:sp macro="" textlink="">
      <xdr:nvSpPr>
        <xdr:cNvPr id="516" name="n_1mainValue【学校施設】&#10;一人当たり面積"/>
        <xdr:cNvSpPr txBox="1"/>
      </xdr:nvSpPr>
      <xdr:spPr>
        <a:xfrm>
          <a:off x="21075727" y="997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33952</xdr:rowOff>
    </xdr:from>
    <xdr:ext cx="469744" cy="259045"/>
    <xdr:sp macro="" textlink="">
      <xdr:nvSpPr>
        <xdr:cNvPr id="517" name="n_2mainValue【学校施設】&#10;一人当たり面積"/>
        <xdr:cNvSpPr txBox="1"/>
      </xdr:nvSpPr>
      <xdr:spPr>
        <a:xfrm>
          <a:off x="20199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4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56" name="楕円 55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57"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58" name="楕円 55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59" name="直線コネクタ 558"/>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93980</xdr:rowOff>
    </xdr:from>
    <xdr:to>
      <xdr:col>76</xdr:col>
      <xdr:colOff>165100</xdr:colOff>
      <xdr:row>86</xdr:row>
      <xdr:rowOff>24130</xdr:rowOff>
    </xdr:to>
    <xdr:sp macro="" textlink="">
      <xdr:nvSpPr>
        <xdr:cNvPr id="560" name="楕円 559"/>
        <xdr:cNvSpPr/>
      </xdr:nvSpPr>
      <xdr:spPr>
        <a:xfrm>
          <a:off x="14541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85</xdr:row>
      <xdr:rowOff>144780</xdr:rowOff>
    </xdr:to>
    <xdr:cxnSp macro="">
      <xdr:nvCxnSpPr>
        <xdr:cNvPr id="561" name="直線コネクタ 560"/>
        <xdr:cNvCxnSpPr/>
      </xdr:nvCxnSpPr>
      <xdr:spPr>
        <a:xfrm flipV="1">
          <a:off x="14592300" y="1333500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62"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63"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6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15257</xdr:rowOff>
    </xdr:from>
    <xdr:ext cx="405111" cy="259045"/>
    <xdr:sp macro="" textlink="">
      <xdr:nvSpPr>
        <xdr:cNvPr id="565" name="n_2mainValue【児童館】&#10;有形固定資産減価償却率"/>
        <xdr:cNvSpPr txBox="1"/>
      </xdr:nvSpPr>
      <xdr:spPr>
        <a:xfrm>
          <a:off x="14389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4"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603" name="楕円 602"/>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604"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05" name="楕円 604"/>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606" name="直線コネクタ 605"/>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07" name="楕円 606"/>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86</xdr:row>
      <xdr:rowOff>15239</xdr:rowOff>
    </xdr:to>
    <xdr:cxnSp macro="">
      <xdr:nvCxnSpPr>
        <xdr:cNvPr id="608" name="直線コネクタ 607"/>
        <xdr:cNvCxnSpPr/>
      </xdr:nvCxnSpPr>
      <xdr:spPr>
        <a:xfrm>
          <a:off x="20434300" y="14645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9"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10" name="n_2aveValue【児童館】&#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11"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12" name="n_2main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7" name="直線コネクタ 636"/>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8"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9" name="直線コネクタ 638"/>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1" name="直線コネクタ 6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3" name="フローチャート: 判断 64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4" name="フローチャート: 判断 643"/>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5" name="フローチャート: 判断 64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86361</xdr:rowOff>
    </xdr:from>
    <xdr:to>
      <xdr:col>85</xdr:col>
      <xdr:colOff>177800</xdr:colOff>
      <xdr:row>103</xdr:row>
      <xdr:rowOff>16511</xdr:rowOff>
    </xdr:to>
    <xdr:sp macro="" textlink="">
      <xdr:nvSpPr>
        <xdr:cNvPr id="651" name="楕円 650"/>
        <xdr:cNvSpPr/>
      </xdr:nvSpPr>
      <xdr:spPr>
        <a:xfrm>
          <a:off x="16268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109238</xdr:rowOff>
    </xdr:from>
    <xdr:ext cx="405111" cy="259045"/>
    <xdr:sp macro="" textlink="">
      <xdr:nvSpPr>
        <xdr:cNvPr id="652" name="【公民館】&#10;有形固定資産減価償却率該当値テキスト"/>
        <xdr:cNvSpPr txBox="1"/>
      </xdr:nvSpPr>
      <xdr:spPr>
        <a:xfrm>
          <a:off x="16357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113030</xdr:rowOff>
    </xdr:from>
    <xdr:to>
      <xdr:col>81</xdr:col>
      <xdr:colOff>101600</xdr:colOff>
      <xdr:row>103</xdr:row>
      <xdr:rowOff>43180</xdr:rowOff>
    </xdr:to>
    <xdr:sp macro="" textlink="">
      <xdr:nvSpPr>
        <xdr:cNvPr id="653" name="楕円 652"/>
        <xdr:cNvSpPr/>
      </xdr:nvSpPr>
      <xdr:spPr>
        <a:xfrm>
          <a:off x="15430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137161</xdr:rowOff>
    </xdr:from>
    <xdr:to>
      <xdr:col>85</xdr:col>
      <xdr:colOff>127000</xdr:colOff>
      <xdr:row>102</xdr:row>
      <xdr:rowOff>163830</xdr:rowOff>
    </xdr:to>
    <xdr:cxnSp macro="">
      <xdr:nvCxnSpPr>
        <xdr:cNvPr id="654" name="直線コネクタ 653"/>
        <xdr:cNvCxnSpPr/>
      </xdr:nvCxnSpPr>
      <xdr:spPr>
        <a:xfrm flipV="1">
          <a:off x="15481300" y="176250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655" name="楕円 654"/>
        <xdr:cNvSpPr/>
      </xdr:nvSpPr>
      <xdr:spPr>
        <a:xfrm>
          <a:off x="14541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163830</xdr:rowOff>
    </xdr:from>
    <xdr:to>
      <xdr:col>81</xdr:col>
      <xdr:colOff>50800</xdr:colOff>
      <xdr:row>105</xdr:row>
      <xdr:rowOff>51436</xdr:rowOff>
    </xdr:to>
    <xdr:cxnSp macro="">
      <xdr:nvCxnSpPr>
        <xdr:cNvPr id="656" name="直線コネクタ 655"/>
        <xdr:cNvCxnSpPr/>
      </xdr:nvCxnSpPr>
      <xdr:spPr>
        <a:xfrm flipV="1">
          <a:off x="14592300" y="17651730"/>
          <a:ext cx="889000" cy="4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657"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59707</xdr:rowOff>
    </xdr:from>
    <xdr:ext cx="405111" cy="259045"/>
    <xdr:sp macro="" textlink="">
      <xdr:nvSpPr>
        <xdr:cNvPr id="659" name="n_1mainValue【公民館】&#10;有形固定資産減価償却率"/>
        <xdr:cNvSpPr txBox="1"/>
      </xdr:nvSpPr>
      <xdr:spPr>
        <a:xfrm>
          <a:off x="152660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660" name="n_2mainValue【公民館】&#10;有形固定資産減価償却率"/>
        <xdr:cNvSpPr txBox="1"/>
      </xdr:nvSpPr>
      <xdr:spPr>
        <a:xfrm>
          <a:off x="14389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6" name="直線コネクタ 685"/>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8" name="直線コネクタ 68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9"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0" name="直線コネクタ 689"/>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91"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2" name="フローチャート: 判断 691"/>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3" name="フローチャート: 判断 692"/>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4" name="フローチャート: 判断 693"/>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00" name="楕円 699"/>
        <xdr:cNvSpPr/>
      </xdr:nvSpPr>
      <xdr:spPr>
        <a:xfrm>
          <a:off x="22110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80934</xdr:rowOff>
    </xdr:from>
    <xdr:ext cx="469744" cy="259045"/>
    <xdr:sp macro="" textlink="">
      <xdr:nvSpPr>
        <xdr:cNvPr id="701" name="【公民館】&#10;一人当たり面積該当値テキスト"/>
        <xdr:cNvSpPr txBox="1"/>
      </xdr:nvSpPr>
      <xdr:spPr>
        <a:xfrm>
          <a:off x="22199600" y="1791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702" name="楕円 701"/>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108857</xdr:rowOff>
    </xdr:to>
    <xdr:cxnSp macro="">
      <xdr:nvCxnSpPr>
        <xdr:cNvPr id="703" name="直線コネクタ 702"/>
        <xdr:cNvCxnSpPr/>
      </xdr:nvCxnSpPr>
      <xdr:spPr>
        <a:xfrm>
          <a:off x="21323300" y="181094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18869</xdr:rowOff>
    </xdr:from>
    <xdr:to>
      <xdr:col>107</xdr:col>
      <xdr:colOff>101600</xdr:colOff>
      <xdr:row>100</xdr:row>
      <xdr:rowOff>120469</xdr:rowOff>
    </xdr:to>
    <xdr:sp macro="" textlink="">
      <xdr:nvSpPr>
        <xdr:cNvPr id="704" name="楕円 703"/>
        <xdr:cNvSpPr/>
      </xdr:nvSpPr>
      <xdr:spPr>
        <a:xfrm>
          <a:off x="20383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69669</xdr:rowOff>
    </xdr:from>
    <xdr:to>
      <xdr:col>111</xdr:col>
      <xdr:colOff>177800</xdr:colOff>
      <xdr:row>105</xdr:row>
      <xdr:rowOff>107224</xdr:rowOff>
    </xdr:to>
    <xdr:cxnSp macro="">
      <xdr:nvCxnSpPr>
        <xdr:cNvPr id="705" name="直線コネクタ 704"/>
        <xdr:cNvCxnSpPr/>
      </xdr:nvCxnSpPr>
      <xdr:spPr>
        <a:xfrm>
          <a:off x="20434300" y="17214669"/>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706"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07"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708" name="n_1mainValue【公民館】&#10;一人当たり面積"/>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136996</xdr:rowOff>
    </xdr:from>
    <xdr:ext cx="469744" cy="259045"/>
    <xdr:sp macro="" textlink="">
      <xdr:nvSpPr>
        <xdr:cNvPr id="709" name="n_2mainValue【公民館】&#10;一人当たり面積"/>
        <xdr:cNvSpPr txBox="1"/>
      </xdr:nvSpPr>
      <xdr:spPr>
        <a:xfrm>
          <a:off x="20199427" y="169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類似団体と比較して有形固定資産減価償却率が高くなっているが、特に高くなっている施設は道路であり、低くなっているのは公営住宅である。道路については、開始時台帳に登載する際、簿価について道路工作物を一体として搭載したため、減価償却率が非常に高くなっている。しかし、近年の道路予算の推移によれば、新設道路は減少傾向であり、道路ストック総点検結果による道路施設の老朽化は把握していることから、同点検結果により引き続き維持管理を適切に進めていく必要がある。児童館について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年に建設された亀塚児童館が、耐用年数である</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年をすでに経過しているため、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となっている。なお、類型の見直しを行ったため、昨年度の数値と異なっている類型がある。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118473</xdr:rowOff>
    </xdr:from>
    <xdr:to>
      <xdr:col>24</xdr:col>
      <xdr:colOff>114300</xdr:colOff>
      <xdr:row>41</xdr:row>
      <xdr:rowOff>48623</xdr:rowOff>
    </xdr:to>
    <xdr:sp macro="" textlink="">
      <xdr:nvSpPr>
        <xdr:cNvPr id="71" name="楕円 70"/>
        <xdr:cNvSpPr/>
      </xdr:nvSpPr>
      <xdr:spPr>
        <a:xfrm>
          <a:off x="45847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96900</xdr:rowOff>
    </xdr:from>
    <xdr:ext cx="405111" cy="259045"/>
    <xdr:sp macro="" textlink="">
      <xdr:nvSpPr>
        <xdr:cNvPr id="72" name="【図書館】&#10;有形固定資産減価償却率該当値テキスト"/>
        <xdr:cNvSpPr txBox="1"/>
      </xdr:nvSpPr>
      <xdr:spPr>
        <a:xfrm>
          <a:off x="4673600"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35197</xdr:rowOff>
    </xdr:from>
    <xdr:to>
      <xdr:col>20</xdr:col>
      <xdr:colOff>38100</xdr:colOff>
      <xdr:row>41</xdr:row>
      <xdr:rowOff>136797</xdr:rowOff>
    </xdr:to>
    <xdr:sp macro="" textlink="">
      <xdr:nvSpPr>
        <xdr:cNvPr id="73" name="楕円 72"/>
        <xdr:cNvSpPr/>
      </xdr:nvSpPr>
      <xdr:spPr>
        <a:xfrm>
          <a:off x="3746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85997</xdr:rowOff>
    </xdr:to>
    <xdr:cxnSp macro="">
      <xdr:nvCxnSpPr>
        <xdr:cNvPr id="74" name="直線コネクタ 73"/>
        <xdr:cNvCxnSpPr/>
      </xdr:nvCxnSpPr>
      <xdr:spPr>
        <a:xfrm flipV="1">
          <a:off x="3797300" y="702727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5" name="楕円 74"/>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85997</xdr:rowOff>
    </xdr:from>
    <xdr:to>
      <xdr:col>19</xdr:col>
      <xdr:colOff>177800</xdr:colOff>
      <xdr:row>42</xdr:row>
      <xdr:rowOff>4354</xdr:rowOff>
    </xdr:to>
    <xdr:cxnSp macro="">
      <xdr:nvCxnSpPr>
        <xdr:cNvPr id="76" name="直線コネクタ 75"/>
        <xdr:cNvCxnSpPr/>
      </xdr:nvCxnSpPr>
      <xdr:spPr>
        <a:xfrm flipV="1">
          <a:off x="2908300" y="711544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127924</xdr:rowOff>
    </xdr:from>
    <xdr:ext cx="405111" cy="259045"/>
    <xdr:sp macro="" textlink="">
      <xdr:nvSpPr>
        <xdr:cNvPr id="79" name="n_1mainValue【図書館】&#10;有形固定資産減価償却率"/>
        <xdr:cNvSpPr txBox="1"/>
      </xdr:nvSpPr>
      <xdr:spPr>
        <a:xfrm>
          <a:off x="35820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46281</xdr:rowOff>
    </xdr:from>
    <xdr:ext cx="340478" cy="259045"/>
    <xdr:sp macro="" textlink="">
      <xdr:nvSpPr>
        <xdr:cNvPr id="80" name="n_2mainValue【図書館】&#10;有形固定資産減価償却率"/>
        <xdr:cNvSpPr txBox="1"/>
      </xdr:nvSpPr>
      <xdr:spPr>
        <a:xfrm>
          <a:off x="2738061" y="724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9"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8" name="楕円 117"/>
        <xdr:cNvSpPr/>
      </xdr:nvSpPr>
      <xdr:spPr>
        <a:xfrm>
          <a:off x="10426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166387</xdr:rowOff>
    </xdr:from>
    <xdr:ext cx="469744" cy="259045"/>
    <xdr:sp macro="" textlink="">
      <xdr:nvSpPr>
        <xdr:cNvPr id="119" name="【図書館】&#10;一人当たり面積該当値テキスト"/>
        <xdr:cNvSpPr txBox="1"/>
      </xdr:nvSpPr>
      <xdr:spPr>
        <a:xfrm>
          <a:off x="10515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20" name="楕円 119"/>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19050</xdr:rowOff>
    </xdr:from>
    <xdr:to>
      <xdr:col>55</xdr:col>
      <xdr:colOff>0</xdr:colOff>
      <xdr:row>38</xdr:row>
      <xdr:rowOff>22860</xdr:rowOff>
    </xdr:to>
    <xdr:cxnSp macro="">
      <xdr:nvCxnSpPr>
        <xdr:cNvPr id="121" name="直線コネクタ 120"/>
        <xdr:cNvCxnSpPr/>
      </xdr:nvCxnSpPr>
      <xdr:spPr>
        <a:xfrm>
          <a:off x="9639300" y="6534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楕円 121"/>
        <xdr:cNvSpPr/>
      </xdr:nvSpPr>
      <xdr:spPr>
        <a:xfrm>
          <a:off x="869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45720</xdr:rowOff>
    </xdr:to>
    <xdr:cxnSp macro="">
      <xdr:nvCxnSpPr>
        <xdr:cNvPr id="123" name="直線コネクタ 122"/>
        <xdr:cNvCxnSpPr/>
      </xdr:nvCxnSpPr>
      <xdr:spPr>
        <a:xfrm flipV="1">
          <a:off x="8750300" y="653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86377</xdr:rowOff>
    </xdr:from>
    <xdr:ext cx="469744" cy="259045"/>
    <xdr:sp macro="" textlink="">
      <xdr:nvSpPr>
        <xdr:cNvPr id="126" name="n_1mainValue【図書館】&#10;一人当たり面積"/>
        <xdr:cNvSpPr txBox="1"/>
      </xdr:nvSpPr>
      <xdr:spPr>
        <a:xfrm>
          <a:off x="9391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27" name="n_2mainValue【図書館】&#10;一人当たり面積"/>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55"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164" name="楕円 163"/>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165" name="【体育館・プール】&#10;有形固定資産減価償却率該当値テキスト"/>
        <xdr:cNvSpPr txBox="1"/>
      </xdr:nvSpPr>
      <xdr:spPr>
        <a:xfrm>
          <a:off x="4673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95504</xdr:rowOff>
    </xdr:from>
    <xdr:to>
      <xdr:col>20</xdr:col>
      <xdr:colOff>38100</xdr:colOff>
      <xdr:row>62</xdr:row>
      <xdr:rowOff>25654</xdr:rowOff>
    </xdr:to>
    <xdr:sp macro="" textlink="">
      <xdr:nvSpPr>
        <xdr:cNvPr id="166" name="楕円 165"/>
        <xdr:cNvSpPr/>
      </xdr:nvSpPr>
      <xdr:spPr>
        <a:xfrm>
          <a:off x="3746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100584</xdr:rowOff>
    </xdr:from>
    <xdr:to>
      <xdr:col>24</xdr:col>
      <xdr:colOff>63500</xdr:colOff>
      <xdr:row>61</xdr:row>
      <xdr:rowOff>146304</xdr:rowOff>
    </xdr:to>
    <xdr:cxnSp macro="">
      <xdr:nvCxnSpPr>
        <xdr:cNvPr id="167" name="直線コネクタ 166"/>
        <xdr:cNvCxnSpPr/>
      </xdr:nvCxnSpPr>
      <xdr:spPr>
        <a:xfrm flipV="1">
          <a:off x="3797300" y="105590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68" name="楕円 167"/>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61</xdr:row>
      <xdr:rowOff>146304</xdr:rowOff>
    </xdr:to>
    <xdr:cxnSp macro="">
      <xdr:nvCxnSpPr>
        <xdr:cNvPr id="169" name="直線コネクタ 168"/>
        <xdr:cNvCxnSpPr/>
      </xdr:nvCxnSpPr>
      <xdr:spPr>
        <a:xfrm>
          <a:off x="2908300" y="10092690"/>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70"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171"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16781</xdr:rowOff>
    </xdr:from>
    <xdr:ext cx="405111" cy="259045"/>
    <xdr:sp macro="" textlink="">
      <xdr:nvSpPr>
        <xdr:cNvPr id="172" name="n_1mainValue【体育館・プール】&#10;有形固定資産減価償却率"/>
        <xdr:cNvSpPr txBox="1"/>
      </xdr:nvSpPr>
      <xdr:spPr>
        <a:xfrm>
          <a:off x="35820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73"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167640</xdr:rowOff>
    </xdr:from>
    <xdr:to>
      <xdr:col>55</xdr:col>
      <xdr:colOff>50800</xdr:colOff>
      <xdr:row>60</xdr:row>
      <xdr:rowOff>97790</xdr:rowOff>
    </xdr:to>
    <xdr:sp macro="" textlink="">
      <xdr:nvSpPr>
        <xdr:cNvPr id="211" name="楕円 210"/>
        <xdr:cNvSpPr/>
      </xdr:nvSpPr>
      <xdr:spPr>
        <a:xfrm>
          <a:off x="104267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19067</xdr:rowOff>
    </xdr:from>
    <xdr:ext cx="469744" cy="259045"/>
    <xdr:sp macro="" textlink="">
      <xdr:nvSpPr>
        <xdr:cNvPr id="212" name="【体育館・プール】&#10;一人当たり面積該当値テキスト"/>
        <xdr:cNvSpPr txBox="1"/>
      </xdr:nvSpPr>
      <xdr:spPr>
        <a:xfrm>
          <a:off x="10515600"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165100</xdr:rowOff>
    </xdr:from>
    <xdr:to>
      <xdr:col>50</xdr:col>
      <xdr:colOff>165100</xdr:colOff>
      <xdr:row>60</xdr:row>
      <xdr:rowOff>95250</xdr:rowOff>
    </xdr:to>
    <xdr:sp macro="" textlink="">
      <xdr:nvSpPr>
        <xdr:cNvPr id="213" name="楕円 212"/>
        <xdr:cNvSpPr/>
      </xdr:nvSpPr>
      <xdr:spPr>
        <a:xfrm>
          <a:off x="95885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44450</xdr:rowOff>
    </xdr:from>
    <xdr:to>
      <xdr:col>55</xdr:col>
      <xdr:colOff>0</xdr:colOff>
      <xdr:row>60</xdr:row>
      <xdr:rowOff>46990</xdr:rowOff>
    </xdr:to>
    <xdr:cxnSp macro="">
      <xdr:nvCxnSpPr>
        <xdr:cNvPr id="214" name="直線コネクタ 213"/>
        <xdr:cNvCxnSpPr/>
      </xdr:nvCxnSpPr>
      <xdr:spPr>
        <a:xfrm>
          <a:off x="9639300" y="103314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24130</xdr:rowOff>
    </xdr:from>
    <xdr:to>
      <xdr:col>46</xdr:col>
      <xdr:colOff>38100</xdr:colOff>
      <xdr:row>61</xdr:row>
      <xdr:rowOff>125730</xdr:rowOff>
    </xdr:to>
    <xdr:sp macro="" textlink="">
      <xdr:nvSpPr>
        <xdr:cNvPr id="215" name="楕円 214"/>
        <xdr:cNvSpPr/>
      </xdr:nvSpPr>
      <xdr:spPr>
        <a:xfrm>
          <a:off x="86995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44450</xdr:rowOff>
    </xdr:from>
    <xdr:to>
      <xdr:col>50</xdr:col>
      <xdr:colOff>114300</xdr:colOff>
      <xdr:row>61</xdr:row>
      <xdr:rowOff>74930</xdr:rowOff>
    </xdr:to>
    <xdr:cxnSp macro="">
      <xdr:nvCxnSpPr>
        <xdr:cNvPr id="216" name="直線コネクタ 215"/>
        <xdr:cNvCxnSpPr/>
      </xdr:nvCxnSpPr>
      <xdr:spPr>
        <a:xfrm flipV="1">
          <a:off x="8750300" y="1033145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111777</xdr:rowOff>
    </xdr:from>
    <xdr:ext cx="469744" cy="259045"/>
    <xdr:sp macro="" textlink="">
      <xdr:nvSpPr>
        <xdr:cNvPr id="219" name="n_1mainValue【体育館・プール】&#10;一人当たり面積"/>
        <xdr:cNvSpPr txBox="1"/>
      </xdr:nvSpPr>
      <xdr:spPr>
        <a:xfrm>
          <a:off x="939172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142257</xdr:rowOff>
    </xdr:from>
    <xdr:ext cx="469744" cy="259045"/>
    <xdr:sp macro="" textlink="">
      <xdr:nvSpPr>
        <xdr:cNvPr id="220" name="n_2mainValue【体育館・プール】&#10;一人当たり面積"/>
        <xdr:cNvSpPr txBox="1"/>
      </xdr:nvSpPr>
      <xdr:spPr>
        <a:xfrm>
          <a:off x="851542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46" name="直線コネクタ 24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4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48" name="直線コネクタ 24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51"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52" name="フローチャート: 判断 25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53" name="フローチャート: 判断 25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54" name="フローチャート: 判断 253"/>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155484</xdr:rowOff>
    </xdr:from>
    <xdr:to>
      <xdr:col>15</xdr:col>
      <xdr:colOff>101600</xdr:colOff>
      <xdr:row>81</xdr:row>
      <xdr:rowOff>85634</xdr:rowOff>
    </xdr:to>
    <xdr:sp macro="" textlink="">
      <xdr:nvSpPr>
        <xdr:cNvPr id="260" name="楕円 259"/>
        <xdr:cNvSpPr/>
      </xdr:nvSpPr>
      <xdr:spPr>
        <a:xfrm>
          <a:off x="2857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261"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262"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102161</xdr:rowOff>
    </xdr:from>
    <xdr:ext cx="405111" cy="259045"/>
    <xdr:sp macro="" textlink="">
      <xdr:nvSpPr>
        <xdr:cNvPr id="263" name="n_2mainValue【福祉施設】&#10;有形固定資産減価償却率"/>
        <xdr:cNvSpPr txBox="1"/>
      </xdr:nvSpPr>
      <xdr:spPr>
        <a:xfrm>
          <a:off x="2705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89" name="直線コネクタ 288"/>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90"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91" name="直線コネクタ 290"/>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92"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93" name="直線コネクタ 292"/>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94"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95" name="フローチャート: 判断 294"/>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96" name="フローチャート: 判断 295"/>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297" name="フローチャート: 判断 296"/>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91802</xdr:rowOff>
    </xdr:from>
    <xdr:to>
      <xdr:col>46</xdr:col>
      <xdr:colOff>38100</xdr:colOff>
      <xdr:row>85</xdr:row>
      <xdr:rowOff>21952</xdr:rowOff>
    </xdr:to>
    <xdr:sp macro="" textlink="">
      <xdr:nvSpPr>
        <xdr:cNvPr id="303" name="楕円 302"/>
        <xdr:cNvSpPr/>
      </xdr:nvSpPr>
      <xdr:spPr>
        <a:xfrm>
          <a:off x="8699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304"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05"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13079</xdr:rowOff>
    </xdr:from>
    <xdr:ext cx="469744" cy="259045"/>
    <xdr:sp macro="" textlink="">
      <xdr:nvSpPr>
        <xdr:cNvPr id="306" name="n_2mainValue【福祉施設】&#10;一人当たり面積"/>
        <xdr:cNvSpPr txBox="1"/>
      </xdr:nvSpPr>
      <xdr:spPr>
        <a:xfrm>
          <a:off x="85154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5" name="テキスト ボックス 3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7" name="テキスト ボックス 31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8" name="直線コネクタ 31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9" name="テキスト ボックス 31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0" name="直線コネクタ 31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1" name="テキスト ボックス 32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2" name="直線コネクタ 32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3" name="テキスト ボックス 32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4" name="直線コネクタ 32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5" name="テキスト ボックス 32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29" name="直線コネクタ 32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3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31" name="直線コネクタ 33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3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33" name="直線コネクタ 33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34"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35" name="フローチャート: 判断 33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36" name="フローチャート: 判断 33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37" name="フローチャート: 判断 33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57404</xdr:rowOff>
    </xdr:from>
    <xdr:to>
      <xdr:col>24</xdr:col>
      <xdr:colOff>114300</xdr:colOff>
      <xdr:row>103</xdr:row>
      <xdr:rowOff>159004</xdr:rowOff>
    </xdr:to>
    <xdr:sp macro="" textlink="">
      <xdr:nvSpPr>
        <xdr:cNvPr id="343" name="楕円 342"/>
        <xdr:cNvSpPr/>
      </xdr:nvSpPr>
      <xdr:spPr>
        <a:xfrm>
          <a:off x="45847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80281</xdr:rowOff>
    </xdr:from>
    <xdr:ext cx="405111" cy="259045"/>
    <xdr:sp macro="" textlink="">
      <xdr:nvSpPr>
        <xdr:cNvPr id="344" name="【市民会館】&#10;有形固定資産減価償却率該当値テキスト"/>
        <xdr:cNvSpPr txBox="1"/>
      </xdr:nvSpPr>
      <xdr:spPr>
        <a:xfrm>
          <a:off x="4673600" y="175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103124</xdr:rowOff>
    </xdr:from>
    <xdr:to>
      <xdr:col>20</xdr:col>
      <xdr:colOff>38100</xdr:colOff>
      <xdr:row>104</xdr:row>
      <xdr:rowOff>33274</xdr:rowOff>
    </xdr:to>
    <xdr:sp macro="" textlink="">
      <xdr:nvSpPr>
        <xdr:cNvPr id="345" name="楕円 344"/>
        <xdr:cNvSpPr/>
      </xdr:nvSpPr>
      <xdr:spPr>
        <a:xfrm>
          <a:off x="3746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108204</xdr:rowOff>
    </xdr:from>
    <xdr:to>
      <xdr:col>24</xdr:col>
      <xdr:colOff>63500</xdr:colOff>
      <xdr:row>103</xdr:row>
      <xdr:rowOff>153924</xdr:rowOff>
    </xdr:to>
    <xdr:cxnSp macro="">
      <xdr:nvCxnSpPr>
        <xdr:cNvPr id="346" name="直線コネクタ 345"/>
        <xdr:cNvCxnSpPr/>
      </xdr:nvCxnSpPr>
      <xdr:spPr>
        <a:xfrm flipV="1">
          <a:off x="3797300" y="177675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143273</xdr:rowOff>
    </xdr:from>
    <xdr:ext cx="405111" cy="259045"/>
    <xdr:sp macro="" textlink="">
      <xdr:nvSpPr>
        <xdr:cNvPr id="347" name="n_1aveValue【市民会館】&#10;有形固定資産減価償却率"/>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348"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49801</xdr:rowOff>
    </xdr:from>
    <xdr:ext cx="405111" cy="259045"/>
    <xdr:sp macro="" textlink="">
      <xdr:nvSpPr>
        <xdr:cNvPr id="349" name="n_1mainValue【市民会館】&#10;有形固定資産減価償却率"/>
        <xdr:cNvSpPr txBox="1"/>
      </xdr:nvSpPr>
      <xdr:spPr>
        <a:xfrm>
          <a:off x="3582044" y="1753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0" name="直線コネクタ 35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1" name="テキスト ボックス 36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2" name="直線コネクタ 36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3" name="テキスト ボックス 36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4" name="直線コネクタ 36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5" name="テキスト ボックス 36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6" name="直線コネクタ 36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7" name="テキスト ボックス 36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8" name="直線コネクタ 36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9" name="テキスト ボックス 36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0" name="直線コネクタ 36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1" name="テキスト ボックス 37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75" name="直線コネクタ 374"/>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76"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77" name="直線コネクタ 376"/>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78"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79" name="直線コネクタ 378"/>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80"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81" name="フローチャート: 判断 380"/>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82" name="フローチャート: 判断 381"/>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83" name="フローチャート: 判断 382"/>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389" name="楕円 388"/>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8726</xdr:rowOff>
    </xdr:from>
    <xdr:ext cx="469744" cy="259045"/>
    <xdr:sp macro="" textlink="">
      <xdr:nvSpPr>
        <xdr:cNvPr id="390" name="【市民会館】&#10;一人当たり面積該当値テキスト"/>
        <xdr:cNvSpPr txBox="1"/>
      </xdr:nvSpPr>
      <xdr:spPr>
        <a:xfrm>
          <a:off x="10515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391" name="楕円 390"/>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81099</xdr:rowOff>
    </xdr:to>
    <xdr:cxnSp macro="">
      <xdr:nvCxnSpPr>
        <xdr:cNvPr id="392" name="直線コネクタ 391"/>
        <xdr:cNvCxnSpPr/>
      </xdr:nvCxnSpPr>
      <xdr:spPr>
        <a:xfrm>
          <a:off x="9639300" y="1842516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93"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94"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395" name="n_1mainValue【市民会館】&#10;一人当たり面積"/>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7" name="テキスト ボックス 4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7" name="テキスト ボックス 4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21" name="直線コネクタ 420"/>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22"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23" name="直線コネクタ 422"/>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24"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25" name="直線コネクタ 424"/>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426"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27" name="フローチャート: 判断 426"/>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28" name="フローチャート: 判断 427"/>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29" name="フローチャート: 判断 42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435" name="楕円 434"/>
        <xdr:cNvSpPr/>
      </xdr:nvSpPr>
      <xdr:spPr>
        <a:xfrm>
          <a:off x="16268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436" name="【一般廃棄物処理施設】&#10;有形固定資産減価償却率該当値テキスト"/>
        <xdr:cNvSpPr txBox="1"/>
      </xdr:nvSpPr>
      <xdr:spPr>
        <a:xfrm>
          <a:off x="16357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437" name="楕円 436"/>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40</xdr:row>
      <xdr:rowOff>68035</xdr:rowOff>
    </xdr:to>
    <xdr:cxnSp macro="">
      <xdr:nvCxnSpPr>
        <xdr:cNvPr id="438" name="直線コネクタ 437"/>
        <xdr:cNvCxnSpPr/>
      </xdr:nvCxnSpPr>
      <xdr:spPr>
        <a:xfrm flipV="1">
          <a:off x="15481300" y="6805204"/>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42290</xdr:rowOff>
    </xdr:from>
    <xdr:ext cx="405111" cy="259045"/>
    <xdr:sp macro="" textlink="">
      <xdr:nvSpPr>
        <xdr:cNvPr id="439"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40"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441" name="n_1mainValue【一般廃棄物処理施設】&#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63" name="直線コネクタ 462"/>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64"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65" name="直線コネクタ 464"/>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66"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67" name="直線コネクタ 466"/>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468" name="【一般廃棄物処理施設】&#10;一人当たり有形固定資産（償却資産）額平均値テキスト"/>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69" name="フローチャート: 判断 468"/>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70" name="フローチャート: 判断 469"/>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71" name="フローチャート: 判断 470"/>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39445</xdr:rowOff>
    </xdr:from>
    <xdr:to>
      <xdr:col>116</xdr:col>
      <xdr:colOff>114300</xdr:colOff>
      <xdr:row>41</xdr:row>
      <xdr:rowOff>141045</xdr:rowOff>
    </xdr:to>
    <xdr:sp macro="" textlink="">
      <xdr:nvSpPr>
        <xdr:cNvPr id="477" name="楕円 476"/>
        <xdr:cNvSpPr/>
      </xdr:nvSpPr>
      <xdr:spPr>
        <a:xfrm>
          <a:off x="22110700" y="70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125822</xdr:rowOff>
    </xdr:from>
    <xdr:ext cx="469744" cy="259045"/>
    <xdr:sp macro="" textlink="">
      <xdr:nvSpPr>
        <xdr:cNvPr id="478" name="【一般廃棄物処理施設】&#10;一人当たり有形固定資産（償却資産）額該当値テキスト"/>
        <xdr:cNvSpPr txBox="1"/>
      </xdr:nvSpPr>
      <xdr:spPr>
        <a:xfrm>
          <a:off x="22199600" y="698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45823</xdr:rowOff>
    </xdr:from>
    <xdr:to>
      <xdr:col>112</xdr:col>
      <xdr:colOff>38100</xdr:colOff>
      <xdr:row>41</xdr:row>
      <xdr:rowOff>147423</xdr:rowOff>
    </xdr:to>
    <xdr:sp macro="" textlink="">
      <xdr:nvSpPr>
        <xdr:cNvPr id="479" name="楕円 478"/>
        <xdr:cNvSpPr/>
      </xdr:nvSpPr>
      <xdr:spPr>
        <a:xfrm>
          <a:off x="21272500" y="70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90245</xdr:rowOff>
    </xdr:from>
    <xdr:to>
      <xdr:col>116</xdr:col>
      <xdr:colOff>63500</xdr:colOff>
      <xdr:row>41</xdr:row>
      <xdr:rowOff>96623</xdr:rowOff>
    </xdr:to>
    <xdr:cxnSp macro="">
      <xdr:nvCxnSpPr>
        <xdr:cNvPr id="480" name="直線コネクタ 479"/>
        <xdr:cNvCxnSpPr/>
      </xdr:nvCxnSpPr>
      <xdr:spPr>
        <a:xfrm flipV="1">
          <a:off x="21323300" y="7119695"/>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68487</xdr:rowOff>
    </xdr:from>
    <xdr:ext cx="599010" cy="259045"/>
    <xdr:sp macro="" textlink="">
      <xdr:nvSpPr>
        <xdr:cNvPr id="481"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82"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138550</xdr:rowOff>
    </xdr:from>
    <xdr:ext cx="469744" cy="259045"/>
    <xdr:sp macro="" textlink="">
      <xdr:nvSpPr>
        <xdr:cNvPr id="483" name="n_1mainValue【一般廃棄物処理施設】&#10;一人当たり有形固定資産（償却資産）額"/>
        <xdr:cNvSpPr txBox="1"/>
      </xdr:nvSpPr>
      <xdr:spPr>
        <a:xfrm>
          <a:off x="21075728" y="716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4" name="テキスト ボックス 49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4" name="テキスト ボックス 50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6" name="テキスト ボックス 5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508" name="直線コネクタ 507"/>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09"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0" name="直線コネクタ 50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11"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12" name="直線コネクタ 511"/>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513" name="【保健センター・保健所】&#10;有形固定資産減価償却率平均値テキスト"/>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14" name="フローチャート: 判断 513"/>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515" name="フローチャート: 判断 514"/>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16" name="フローチャート: 判断 51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522" name="楕円 521"/>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523" name="【保健センター・保健所】&#10;有形固定資産減価償却率該当値テキスト"/>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24" name="楕円 523"/>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45720</xdr:rowOff>
    </xdr:to>
    <xdr:cxnSp macro="">
      <xdr:nvCxnSpPr>
        <xdr:cNvPr id="525" name="直線コネクタ 524"/>
        <xdr:cNvCxnSpPr/>
      </xdr:nvCxnSpPr>
      <xdr:spPr>
        <a:xfrm flipV="1">
          <a:off x="15481300" y="10462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26" name="楕円 525"/>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76200</xdr:rowOff>
    </xdr:to>
    <xdr:cxnSp macro="">
      <xdr:nvCxnSpPr>
        <xdr:cNvPr id="527" name="直線コネクタ 526"/>
        <xdr:cNvCxnSpPr/>
      </xdr:nvCxnSpPr>
      <xdr:spPr>
        <a:xfrm flipV="1">
          <a:off x="14592300" y="1050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528"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29"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113047</xdr:rowOff>
    </xdr:from>
    <xdr:ext cx="405111" cy="259045"/>
    <xdr:sp macro="" textlink="">
      <xdr:nvSpPr>
        <xdr:cNvPr id="530" name="n_1mainValue【保健センター・保健所】&#10;有形固定資産減価償却率"/>
        <xdr:cNvSpPr txBox="1"/>
      </xdr:nvSpPr>
      <xdr:spPr>
        <a:xfrm>
          <a:off x="15266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31" name="n_2mainValue【保健センター・保健所】&#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2" name="直線コネクタ 5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3" name="テキスト ボックス 5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4" name="直線コネクタ 5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5" name="テキスト ボックス 5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6" name="直線コネクタ 5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7" name="テキスト ボックス 5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8" name="直線コネクタ 5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9" name="テキスト ボックス 5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53" name="直線コネクタ 552"/>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54"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55" name="直線コネクタ 554"/>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56"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57" name="直線コネクタ 556"/>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558"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59" name="フローチャート: 判断 558"/>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60" name="フローチャート: 判断 559"/>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561" name="フローチャート: 判断 56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134366</xdr:rowOff>
    </xdr:from>
    <xdr:to>
      <xdr:col>116</xdr:col>
      <xdr:colOff>114300</xdr:colOff>
      <xdr:row>60</xdr:row>
      <xdr:rowOff>64516</xdr:rowOff>
    </xdr:to>
    <xdr:sp macro="" textlink="">
      <xdr:nvSpPr>
        <xdr:cNvPr id="567" name="楕円 566"/>
        <xdr:cNvSpPr/>
      </xdr:nvSpPr>
      <xdr:spPr>
        <a:xfrm>
          <a:off x="22110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157243</xdr:rowOff>
    </xdr:from>
    <xdr:ext cx="469744" cy="259045"/>
    <xdr:sp macro="" textlink="">
      <xdr:nvSpPr>
        <xdr:cNvPr id="568" name="【保健センター・保健所】&#10;一人当たり面積該当値テキスト"/>
        <xdr:cNvSpPr txBox="1"/>
      </xdr:nvSpPr>
      <xdr:spPr>
        <a:xfrm>
          <a:off x="22199600" y="101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129794</xdr:rowOff>
    </xdr:from>
    <xdr:to>
      <xdr:col>112</xdr:col>
      <xdr:colOff>38100</xdr:colOff>
      <xdr:row>60</xdr:row>
      <xdr:rowOff>59944</xdr:rowOff>
    </xdr:to>
    <xdr:sp macro="" textlink="">
      <xdr:nvSpPr>
        <xdr:cNvPr id="569" name="楕円 568"/>
        <xdr:cNvSpPr/>
      </xdr:nvSpPr>
      <xdr:spPr>
        <a:xfrm>
          <a:off x="21272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9144</xdr:rowOff>
    </xdr:from>
    <xdr:to>
      <xdr:col>116</xdr:col>
      <xdr:colOff>63500</xdr:colOff>
      <xdr:row>60</xdr:row>
      <xdr:rowOff>13716</xdr:rowOff>
    </xdr:to>
    <xdr:cxnSp macro="">
      <xdr:nvCxnSpPr>
        <xdr:cNvPr id="570" name="直線コネクタ 569"/>
        <xdr:cNvCxnSpPr/>
      </xdr:nvCxnSpPr>
      <xdr:spPr>
        <a:xfrm>
          <a:off x="21323300" y="102961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100076</xdr:rowOff>
    </xdr:from>
    <xdr:to>
      <xdr:col>107</xdr:col>
      <xdr:colOff>101600</xdr:colOff>
      <xdr:row>61</xdr:row>
      <xdr:rowOff>30226</xdr:rowOff>
    </xdr:to>
    <xdr:sp macro="" textlink="">
      <xdr:nvSpPr>
        <xdr:cNvPr id="571" name="楕円 570"/>
        <xdr:cNvSpPr/>
      </xdr:nvSpPr>
      <xdr:spPr>
        <a:xfrm>
          <a:off x="20383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150876</xdr:rowOff>
    </xdr:to>
    <xdr:cxnSp macro="">
      <xdr:nvCxnSpPr>
        <xdr:cNvPr id="572" name="直線コネクタ 571"/>
        <xdr:cNvCxnSpPr/>
      </xdr:nvCxnSpPr>
      <xdr:spPr>
        <a:xfrm flipV="1">
          <a:off x="20434300" y="102961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25925</xdr:rowOff>
    </xdr:from>
    <xdr:ext cx="469744" cy="259045"/>
    <xdr:sp macro="" textlink="">
      <xdr:nvSpPr>
        <xdr:cNvPr id="573" name="n_1aveValue【保健センター・保健所】&#10;一人当たり面積"/>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149369</xdr:rowOff>
    </xdr:from>
    <xdr:ext cx="469744" cy="259045"/>
    <xdr:sp macro="" textlink="">
      <xdr:nvSpPr>
        <xdr:cNvPr id="574" name="n_2aveValue【保健センター・保健所】&#10;一人当たり面積"/>
        <xdr:cNvSpPr txBox="1"/>
      </xdr:nvSpPr>
      <xdr:spPr>
        <a:xfrm>
          <a:off x="20199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76471</xdr:rowOff>
    </xdr:from>
    <xdr:ext cx="469744" cy="259045"/>
    <xdr:sp macro="" textlink="">
      <xdr:nvSpPr>
        <xdr:cNvPr id="575" name="n_1mainValue【保健センター・保健所】&#10;一人当たり面積"/>
        <xdr:cNvSpPr txBox="1"/>
      </xdr:nvSpPr>
      <xdr:spPr>
        <a:xfrm>
          <a:off x="210757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46753</xdr:rowOff>
    </xdr:from>
    <xdr:ext cx="469744" cy="259045"/>
    <xdr:sp macro="" textlink="">
      <xdr:nvSpPr>
        <xdr:cNvPr id="576" name="n_2mainValue【保健センター・保健所】&#10;一人当たり面積"/>
        <xdr:cNvSpPr txBox="1"/>
      </xdr:nvSpPr>
      <xdr:spPr>
        <a:xfrm>
          <a:off x="20199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601" name="直線コネクタ 600"/>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602"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603" name="直線コネクタ 602"/>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04"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5" name="直線コネクタ 60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606"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07" name="フローチャート: 判断 606"/>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608" name="フローチャート: 判断 607"/>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609" name="フローチャート: 判断 608"/>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615" name="楕円 614"/>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616" name="【消防施設】&#10;有形固定資産減価償却率該当値テキスト"/>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42545</xdr:rowOff>
    </xdr:from>
    <xdr:to>
      <xdr:col>81</xdr:col>
      <xdr:colOff>101600</xdr:colOff>
      <xdr:row>80</xdr:row>
      <xdr:rowOff>144145</xdr:rowOff>
    </xdr:to>
    <xdr:sp macro="" textlink="">
      <xdr:nvSpPr>
        <xdr:cNvPr id="617" name="楕円 616"/>
        <xdr:cNvSpPr/>
      </xdr:nvSpPr>
      <xdr:spPr>
        <a:xfrm>
          <a:off x="15430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81</xdr:row>
      <xdr:rowOff>137161</xdr:rowOff>
    </xdr:to>
    <xdr:cxnSp macro="">
      <xdr:nvCxnSpPr>
        <xdr:cNvPr id="618" name="直線コネクタ 617"/>
        <xdr:cNvCxnSpPr/>
      </xdr:nvCxnSpPr>
      <xdr:spPr>
        <a:xfrm>
          <a:off x="15481300" y="13809345"/>
          <a:ext cx="8382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619"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620"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160672</xdr:rowOff>
    </xdr:from>
    <xdr:ext cx="405111" cy="259045"/>
    <xdr:sp macro="" textlink="">
      <xdr:nvSpPr>
        <xdr:cNvPr id="621" name="n_1mainValue【消防施設】&#10;有形固定資産減価償却率"/>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643" name="直線コネクタ 642"/>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4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45" name="直線コネクタ 64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646"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647" name="直線コネクタ 646"/>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648"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649" name="フローチャート: 判断 648"/>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50" name="フローチャート: 判断 64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651" name="フローチャート: 判断 650"/>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103887</xdr:rowOff>
    </xdr:from>
    <xdr:to>
      <xdr:col>116</xdr:col>
      <xdr:colOff>114300</xdr:colOff>
      <xdr:row>85</xdr:row>
      <xdr:rowOff>34037</xdr:rowOff>
    </xdr:to>
    <xdr:sp macro="" textlink="">
      <xdr:nvSpPr>
        <xdr:cNvPr id="657" name="楕円 656"/>
        <xdr:cNvSpPr/>
      </xdr:nvSpPr>
      <xdr:spPr>
        <a:xfrm>
          <a:off x="22110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82314</xdr:rowOff>
    </xdr:from>
    <xdr:ext cx="469744" cy="259045"/>
    <xdr:sp macro="" textlink="">
      <xdr:nvSpPr>
        <xdr:cNvPr id="658" name="【消防施設】&#10;一人当たり面積該当値テキスト"/>
        <xdr:cNvSpPr txBox="1"/>
      </xdr:nvSpPr>
      <xdr:spPr>
        <a:xfrm>
          <a:off x="22199600"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659" name="楕円 658"/>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154687</xdr:rowOff>
    </xdr:from>
    <xdr:to>
      <xdr:col>116</xdr:col>
      <xdr:colOff>63500</xdr:colOff>
      <xdr:row>84</xdr:row>
      <xdr:rowOff>163830</xdr:rowOff>
    </xdr:to>
    <xdr:cxnSp macro="">
      <xdr:nvCxnSpPr>
        <xdr:cNvPr id="660" name="直線コネクタ 659"/>
        <xdr:cNvCxnSpPr/>
      </xdr:nvCxnSpPr>
      <xdr:spPr>
        <a:xfrm flipV="1">
          <a:off x="21323300" y="145564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6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62"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663" name="n_1mainValue【消防施設】&#10;一人当たり面積"/>
        <xdr:cNvSpPr txBox="1"/>
      </xdr:nvSpPr>
      <xdr:spPr>
        <a:xfrm>
          <a:off x="21075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4" name="テキスト ボックス 6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6" name="テキスト ボックス 6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4" name="テキスト ボックス 6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88" name="直線コネクタ 687"/>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89"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90" name="直線コネクタ 68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91"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92" name="直線コネクタ 691"/>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693"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94" name="フローチャート: 判断 693"/>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95" name="フローチャート: 判断 694"/>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96" name="フローチャート: 判断 695"/>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02" name="楕円 701"/>
        <xdr:cNvSpPr/>
      </xdr:nvSpPr>
      <xdr:spPr>
        <a:xfrm>
          <a:off x="16268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120032</xdr:rowOff>
    </xdr:from>
    <xdr:ext cx="405111" cy="259045"/>
    <xdr:sp macro="" textlink="">
      <xdr:nvSpPr>
        <xdr:cNvPr id="703" name="【庁舎】&#10;有形固定資産減価償却率該当値テキスト"/>
        <xdr:cNvSpPr txBox="1"/>
      </xdr:nvSpPr>
      <xdr:spPr>
        <a:xfrm>
          <a:off x="16357600"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04" name="楕円 703"/>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20955</xdr:rowOff>
    </xdr:from>
    <xdr:to>
      <xdr:col>85</xdr:col>
      <xdr:colOff>127000</xdr:colOff>
      <xdr:row>105</xdr:row>
      <xdr:rowOff>72389</xdr:rowOff>
    </xdr:to>
    <xdr:cxnSp macro="">
      <xdr:nvCxnSpPr>
        <xdr:cNvPr id="705" name="直線コネクタ 704"/>
        <xdr:cNvCxnSpPr/>
      </xdr:nvCxnSpPr>
      <xdr:spPr>
        <a:xfrm flipV="1">
          <a:off x="15481300" y="180232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73025</xdr:rowOff>
    </xdr:from>
    <xdr:to>
      <xdr:col>76</xdr:col>
      <xdr:colOff>165100</xdr:colOff>
      <xdr:row>106</xdr:row>
      <xdr:rowOff>3175</xdr:rowOff>
    </xdr:to>
    <xdr:sp macro="" textlink="">
      <xdr:nvSpPr>
        <xdr:cNvPr id="706" name="楕円 705"/>
        <xdr:cNvSpPr/>
      </xdr:nvSpPr>
      <xdr:spPr>
        <a:xfrm>
          <a:off x="14541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123825</xdr:rowOff>
    </xdr:to>
    <xdr:cxnSp macro="">
      <xdr:nvCxnSpPr>
        <xdr:cNvPr id="707" name="直線コネクタ 706"/>
        <xdr:cNvCxnSpPr/>
      </xdr:nvCxnSpPr>
      <xdr:spPr>
        <a:xfrm flipV="1">
          <a:off x="14592300" y="180746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08"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709"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710" name="n_1mainValue【庁舎】&#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165752</xdr:rowOff>
    </xdr:from>
    <xdr:ext cx="405111" cy="259045"/>
    <xdr:sp macro="" textlink="">
      <xdr:nvSpPr>
        <xdr:cNvPr id="711" name="n_2mainValue【庁舎】&#10;有形固定資産減価償却率"/>
        <xdr:cNvSpPr txBox="1"/>
      </xdr:nvSpPr>
      <xdr:spPr>
        <a:xfrm>
          <a:off x="14389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22" name="直線コネクタ 721"/>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23" name="テキスト ボックス 722"/>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24" name="直線コネクタ 72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25" name="テキスト ボックス 72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26" name="直線コネクタ 72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27" name="テキスト ボックス 726"/>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8" name="直線コネクタ 7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9" name="テキスト ボックス 7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30" name="直線コネクタ 729"/>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31" name="テキスト ボックス 730"/>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2" name="直線コネクタ 73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33" name="テキスト ボックス 73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34" name="直線コネクタ 733"/>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35" name="テキスト ボックス 734"/>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739" name="直線コネクタ 738"/>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740"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741" name="直線コネクタ 740"/>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742"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743" name="直線コネクタ 742"/>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44"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45" name="フローチャート: 判断 744"/>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746" name="フローチャート: 判断 745"/>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747" name="フローチャート: 判断 746"/>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49688</xdr:rowOff>
    </xdr:from>
    <xdr:to>
      <xdr:col>116</xdr:col>
      <xdr:colOff>114300</xdr:colOff>
      <xdr:row>106</xdr:row>
      <xdr:rowOff>151288</xdr:rowOff>
    </xdr:to>
    <xdr:sp macro="" textlink="">
      <xdr:nvSpPr>
        <xdr:cNvPr id="753" name="楕円 752"/>
        <xdr:cNvSpPr/>
      </xdr:nvSpPr>
      <xdr:spPr>
        <a:xfrm>
          <a:off x="22110700" y="182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28115</xdr:rowOff>
    </xdr:from>
    <xdr:ext cx="469744" cy="259045"/>
    <xdr:sp macro="" textlink="">
      <xdr:nvSpPr>
        <xdr:cNvPr id="754" name="【庁舎】&#10;一人当たり面積該当値テキスト"/>
        <xdr:cNvSpPr txBox="1"/>
      </xdr:nvSpPr>
      <xdr:spPr>
        <a:xfrm>
          <a:off x="22199600" y="1820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46831</xdr:rowOff>
    </xdr:from>
    <xdr:to>
      <xdr:col>112</xdr:col>
      <xdr:colOff>38100</xdr:colOff>
      <xdr:row>106</xdr:row>
      <xdr:rowOff>148431</xdr:rowOff>
    </xdr:to>
    <xdr:sp macro="" textlink="">
      <xdr:nvSpPr>
        <xdr:cNvPr id="755" name="楕円 754"/>
        <xdr:cNvSpPr/>
      </xdr:nvSpPr>
      <xdr:spPr>
        <a:xfrm>
          <a:off x="21272500" y="182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97631</xdr:rowOff>
    </xdr:from>
    <xdr:to>
      <xdr:col>116</xdr:col>
      <xdr:colOff>63500</xdr:colOff>
      <xdr:row>106</xdr:row>
      <xdr:rowOff>100488</xdr:rowOff>
    </xdr:to>
    <xdr:cxnSp macro="">
      <xdr:nvCxnSpPr>
        <xdr:cNvPr id="756" name="直線コネクタ 755"/>
        <xdr:cNvCxnSpPr/>
      </xdr:nvCxnSpPr>
      <xdr:spPr>
        <a:xfrm>
          <a:off x="21323300" y="18271331"/>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57" name="楕円 756"/>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97631</xdr:rowOff>
    </xdr:from>
    <xdr:to>
      <xdr:col>111</xdr:col>
      <xdr:colOff>177800</xdr:colOff>
      <xdr:row>106</xdr:row>
      <xdr:rowOff>99061</xdr:rowOff>
    </xdr:to>
    <xdr:cxnSp macro="">
      <xdr:nvCxnSpPr>
        <xdr:cNvPr id="758" name="直線コネクタ 757"/>
        <xdr:cNvCxnSpPr/>
      </xdr:nvCxnSpPr>
      <xdr:spPr>
        <a:xfrm flipV="1">
          <a:off x="20434300" y="18271331"/>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759"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760"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139558</xdr:rowOff>
    </xdr:from>
    <xdr:ext cx="469744" cy="259045"/>
    <xdr:sp macro="" textlink="">
      <xdr:nvSpPr>
        <xdr:cNvPr id="761" name="n_1mainValue【庁舎】&#10;一人当たり面積"/>
        <xdr:cNvSpPr txBox="1"/>
      </xdr:nvSpPr>
      <xdr:spPr>
        <a:xfrm>
          <a:off x="21075727" y="183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62"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で類似団体と比較して有形固定資産減価償却率が低いまたはほぼ同率となっているが、特に高くなっている施設は消防施設であり、特に低くなっている施設は図書館である。これは、集落の消防小屋など、消防施設のうち</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が耐用年数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年をすでに経過しているためである。図書館は平成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年度に建設された施設のため、低くなっている。なお、類型の見直しを行ったため、昨年度における数値と異なっている類型がある。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年以上にわたって財政力指数が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る財源超過となっている。要因としては、東北電力㈱の発電施設の立地・操業に伴う固定資産税の収入によることろが大きいが、歳入の大きな割合を占める固定資産税収入が、大規模償却資産の逐年減価により減少傾向にあるため、近年は財政力指数が横ばい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当町は、普通交付税の不交付団体であり、税収の減少が歳入の減少に直結するため、今後においても、引き続き財政の健全化に努めていく必要がある。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77258</xdr:rowOff>
    </xdr:to>
    <xdr:cxnSp macro="">
      <xdr:nvCxnSpPr>
        <xdr:cNvPr id="72" name="直線コネクタ 71"/>
        <xdr:cNvCxnSpPr/>
      </xdr:nvCxnSpPr>
      <xdr:spPr>
        <a:xfrm>
          <a:off x="4114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87313</xdr:rowOff>
    </xdr:to>
    <xdr:cxnSp macro="">
      <xdr:nvCxnSpPr>
        <xdr:cNvPr id="75" name="直線コネクタ 74"/>
        <xdr:cNvCxnSpPr/>
      </xdr:nvCxnSpPr>
      <xdr:spPr>
        <a:xfrm flipV="1">
          <a:off x="3225800" y="67638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87313</xdr:rowOff>
    </xdr:from>
    <xdr:to>
      <xdr:col>15</xdr:col>
      <xdr:colOff>82550</xdr:colOff>
      <xdr:row>39</xdr:row>
      <xdr:rowOff>97367</xdr:rowOff>
    </xdr:to>
    <xdr:cxnSp macro="">
      <xdr:nvCxnSpPr>
        <xdr:cNvPr id="78" name="直線コネクタ 77"/>
        <xdr:cNvCxnSpPr/>
      </xdr:nvCxnSpPr>
      <xdr:spPr>
        <a:xfrm flipV="1">
          <a:off x="2336800" y="67738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87313</xdr:rowOff>
    </xdr:from>
    <xdr:to>
      <xdr:col>11</xdr:col>
      <xdr:colOff>31750</xdr:colOff>
      <xdr:row>39</xdr:row>
      <xdr:rowOff>97367</xdr:rowOff>
    </xdr:to>
    <xdr:cxnSp macro="">
      <xdr:nvCxnSpPr>
        <xdr:cNvPr id="81" name="直線コネクタ 80"/>
        <xdr:cNvCxnSpPr/>
      </xdr:nvCxnSpPr>
      <xdr:spPr>
        <a:xfrm>
          <a:off x="1447800" y="67738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3" name="テキスト ボックス 8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91" name="楕円 90"/>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92"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3" name="楕円 92"/>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4" name="テキスト ボックス 93"/>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36513</xdr:rowOff>
    </xdr:from>
    <xdr:to>
      <xdr:col>15</xdr:col>
      <xdr:colOff>133350</xdr:colOff>
      <xdr:row>39</xdr:row>
      <xdr:rowOff>138113</xdr:rowOff>
    </xdr:to>
    <xdr:sp macro="" textlink="">
      <xdr:nvSpPr>
        <xdr:cNvPr id="95" name="楕円 94"/>
        <xdr:cNvSpPr/>
      </xdr:nvSpPr>
      <xdr:spPr>
        <a:xfrm>
          <a:off x="3175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148290</xdr:rowOff>
    </xdr:from>
    <xdr:ext cx="762000" cy="259045"/>
    <xdr:sp macro="" textlink="">
      <xdr:nvSpPr>
        <xdr:cNvPr id="96" name="テキスト ボックス 95"/>
        <xdr:cNvSpPr txBox="1"/>
      </xdr:nvSpPr>
      <xdr:spPr>
        <a:xfrm>
          <a:off x="2844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7" name="楕円 96"/>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8" name="テキスト ボックス 97"/>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36513</xdr:rowOff>
    </xdr:from>
    <xdr:to>
      <xdr:col>7</xdr:col>
      <xdr:colOff>31750</xdr:colOff>
      <xdr:row>39</xdr:row>
      <xdr:rowOff>138113</xdr:rowOff>
    </xdr:to>
    <xdr:sp macro="" textlink="">
      <xdr:nvSpPr>
        <xdr:cNvPr id="99" name="楕円 98"/>
        <xdr:cNvSpPr/>
      </xdr:nvSpPr>
      <xdr:spPr>
        <a:xfrm>
          <a:off x="1397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148290</xdr:rowOff>
    </xdr:from>
    <xdr:ext cx="762000" cy="259045"/>
    <xdr:sp macro="" textlink="">
      <xdr:nvSpPr>
        <xdr:cNvPr id="100" name="テキスト ボックス 99"/>
        <xdr:cNvSpPr txBox="1"/>
      </xdr:nvSpPr>
      <xdr:spPr>
        <a:xfrm>
          <a:off x="1066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年度に借入を行った図書館建設事業債の元金償還が始まり、公債費が約</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百万円の増となったことなどから、経常収支比率が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％を越えることとなった。地方債の発行については、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将来への負担を十分に見極めたうえで計画的行うこととし、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経常収支比率の上昇を抑制していく。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93133</xdr:rowOff>
    </xdr:to>
    <xdr:cxnSp macro="">
      <xdr:nvCxnSpPr>
        <xdr:cNvPr id="135" name="直線コネクタ 134"/>
        <xdr:cNvCxnSpPr/>
      </xdr:nvCxnSpPr>
      <xdr:spPr>
        <a:xfrm>
          <a:off x="4114800" y="111891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44873</xdr:rowOff>
    </xdr:to>
    <xdr:cxnSp macro="">
      <xdr:nvCxnSpPr>
        <xdr:cNvPr id="138" name="直線コネクタ 137"/>
        <xdr:cNvCxnSpPr/>
      </xdr:nvCxnSpPr>
      <xdr:spPr>
        <a:xfrm>
          <a:off x="3225800" y="1114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20744</xdr:rowOff>
    </xdr:to>
    <xdr:cxnSp macro="">
      <xdr:nvCxnSpPr>
        <xdr:cNvPr id="141" name="直線コネクタ 140"/>
        <xdr:cNvCxnSpPr/>
      </xdr:nvCxnSpPr>
      <xdr:spPr>
        <a:xfrm flipV="1">
          <a:off x="2336800" y="1114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20744</xdr:rowOff>
    </xdr:to>
    <xdr:cxnSp macro="">
      <xdr:nvCxnSpPr>
        <xdr:cNvPr id="144" name="直線コネクタ 143"/>
        <xdr:cNvCxnSpPr/>
      </xdr:nvCxnSpPr>
      <xdr:spPr>
        <a:xfrm>
          <a:off x="1447800" y="1106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4" name="楕円 153"/>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5"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6" name="楕円 155"/>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7" name="テキスト ボックス 156"/>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8" name="楕円 157"/>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9" name="テキスト ボックス 158"/>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60" name="楕円 159"/>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1" name="テキスト ボックス 160"/>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2" name="楕円 161"/>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3" name="テキスト ボックス 162"/>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年度から実施している財政改革の影響により、物件費がおよそ</a:t>
          </a:r>
          <a:r>
            <a:rPr kumimoji="1" lang="en-US" altLang="ja-JP" sz="1300">
              <a:latin typeface="ＭＳ Ｐゴシック" panose="020B0600070205080204" pitchFamily="50" charset="-128"/>
              <a:ea typeface="ＭＳ Ｐゴシック" panose="020B0600070205080204" pitchFamily="50" charset="-128"/>
            </a:rPr>
            <a:t>115.4</a:t>
          </a:r>
          <a:r>
            <a:rPr kumimoji="1" lang="ja-JP" altLang="en-US" sz="1300">
              <a:latin typeface="ＭＳ Ｐゴシック" panose="020B0600070205080204" pitchFamily="50" charset="-128"/>
              <a:ea typeface="ＭＳ Ｐゴシック" panose="020B0600070205080204" pitchFamily="50" charset="-128"/>
            </a:rPr>
            <a:t>百万円の減となったことから、町民一人当たりの決算額についても減少した。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類似団体平均を上回る額であるため、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事務事業の見直しを継続し、経費の縮減に努める。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161541</xdr:rowOff>
    </xdr:from>
    <xdr:to>
      <xdr:col>23</xdr:col>
      <xdr:colOff>133350</xdr:colOff>
      <xdr:row>83</xdr:row>
      <xdr:rowOff>7677</xdr:rowOff>
    </xdr:to>
    <xdr:cxnSp macro="">
      <xdr:nvCxnSpPr>
        <xdr:cNvPr id="198" name="直線コネクタ 197"/>
        <xdr:cNvCxnSpPr/>
      </xdr:nvCxnSpPr>
      <xdr:spPr>
        <a:xfrm flipV="1">
          <a:off x="4114800" y="14220441"/>
          <a:ext cx="8382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2102</xdr:rowOff>
    </xdr:from>
    <xdr:to>
      <xdr:col>19</xdr:col>
      <xdr:colOff>133350</xdr:colOff>
      <xdr:row>83</xdr:row>
      <xdr:rowOff>7677</xdr:rowOff>
    </xdr:to>
    <xdr:cxnSp macro="">
      <xdr:nvCxnSpPr>
        <xdr:cNvPr id="201" name="直線コネクタ 200"/>
        <xdr:cNvCxnSpPr/>
      </xdr:nvCxnSpPr>
      <xdr:spPr>
        <a:xfrm>
          <a:off x="3225800" y="14232452"/>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2102</xdr:rowOff>
    </xdr:from>
    <xdr:to>
      <xdr:col>15</xdr:col>
      <xdr:colOff>82550</xdr:colOff>
      <xdr:row>83</xdr:row>
      <xdr:rowOff>68247</xdr:rowOff>
    </xdr:to>
    <xdr:cxnSp macro="">
      <xdr:nvCxnSpPr>
        <xdr:cNvPr id="204" name="直線コネクタ 203"/>
        <xdr:cNvCxnSpPr/>
      </xdr:nvCxnSpPr>
      <xdr:spPr>
        <a:xfrm flipV="1">
          <a:off x="2336800" y="14232452"/>
          <a:ext cx="889000" cy="6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169644</xdr:rowOff>
    </xdr:from>
    <xdr:to>
      <xdr:col>11</xdr:col>
      <xdr:colOff>31750</xdr:colOff>
      <xdr:row>83</xdr:row>
      <xdr:rowOff>68247</xdr:rowOff>
    </xdr:to>
    <xdr:cxnSp macro="">
      <xdr:nvCxnSpPr>
        <xdr:cNvPr id="207" name="直線コネクタ 206"/>
        <xdr:cNvCxnSpPr/>
      </xdr:nvCxnSpPr>
      <xdr:spPr>
        <a:xfrm>
          <a:off x="1447800" y="14228544"/>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138468</xdr:rowOff>
    </xdr:from>
    <xdr:ext cx="762000" cy="259045"/>
    <xdr:sp macro="" textlink="">
      <xdr:nvSpPr>
        <xdr:cNvPr id="209" name="テキスト ボックス 208"/>
        <xdr:cNvSpPr txBox="1"/>
      </xdr:nvSpPr>
      <xdr:spPr>
        <a:xfrm>
          <a:off x="1955800" y="138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22251</xdr:rowOff>
    </xdr:from>
    <xdr:ext cx="762000" cy="259045"/>
    <xdr:sp macro="" textlink="">
      <xdr:nvSpPr>
        <xdr:cNvPr id="211" name="テキスト ボックス 210"/>
        <xdr:cNvSpPr txBox="1"/>
      </xdr:nvSpPr>
      <xdr:spPr>
        <a:xfrm>
          <a:off x="1066800" y="1373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110741</xdr:rowOff>
    </xdr:from>
    <xdr:to>
      <xdr:col>23</xdr:col>
      <xdr:colOff>184150</xdr:colOff>
      <xdr:row>83</xdr:row>
      <xdr:rowOff>40891</xdr:rowOff>
    </xdr:to>
    <xdr:sp macro="" textlink="">
      <xdr:nvSpPr>
        <xdr:cNvPr id="217" name="楕円 216"/>
        <xdr:cNvSpPr/>
      </xdr:nvSpPr>
      <xdr:spPr>
        <a:xfrm>
          <a:off x="4902200" y="141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82818</xdr:rowOff>
    </xdr:from>
    <xdr:ext cx="762000" cy="259045"/>
    <xdr:sp macro="" textlink="">
      <xdr:nvSpPr>
        <xdr:cNvPr id="218" name="人件費・物件費等の状況該当値テキスト"/>
        <xdr:cNvSpPr txBox="1"/>
      </xdr:nvSpPr>
      <xdr:spPr>
        <a:xfrm>
          <a:off x="5041900" y="1414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128327</xdr:rowOff>
    </xdr:from>
    <xdr:to>
      <xdr:col>19</xdr:col>
      <xdr:colOff>184150</xdr:colOff>
      <xdr:row>83</xdr:row>
      <xdr:rowOff>58477</xdr:rowOff>
    </xdr:to>
    <xdr:sp macro="" textlink="">
      <xdr:nvSpPr>
        <xdr:cNvPr id="219" name="楕円 218"/>
        <xdr:cNvSpPr/>
      </xdr:nvSpPr>
      <xdr:spPr>
        <a:xfrm>
          <a:off x="4064000" y="141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43254</xdr:rowOff>
    </xdr:from>
    <xdr:ext cx="736600" cy="259045"/>
    <xdr:sp macro="" textlink="">
      <xdr:nvSpPr>
        <xdr:cNvPr id="220" name="テキスト ボックス 219"/>
        <xdr:cNvSpPr txBox="1"/>
      </xdr:nvSpPr>
      <xdr:spPr>
        <a:xfrm>
          <a:off x="3733800" y="1427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122752</xdr:rowOff>
    </xdr:from>
    <xdr:to>
      <xdr:col>15</xdr:col>
      <xdr:colOff>133350</xdr:colOff>
      <xdr:row>83</xdr:row>
      <xdr:rowOff>52902</xdr:rowOff>
    </xdr:to>
    <xdr:sp macro="" textlink="">
      <xdr:nvSpPr>
        <xdr:cNvPr id="221" name="楕円 220"/>
        <xdr:cNvSpPr/>
      </xdr:nvSpPr>
      <xdr:spPr>
        <a:xfrm>
          <a:off x="3175000" y="14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37679</xdr:rowOff>
    </xdr:from>
    <xdr:ext cx="762000" cy="259045"/>
    <xdr:sp macro="" textlink="">
      <xdr:nvSpPr>
        <xdr:cNvPr id="222" name="テキスト ボックス 221"/>
        <xdr:cNvSpPr txBox="1"/>
      </xdr:nvSpPr>
      <xdr:spPr>
        <a:xfrm>
          <a:off x="2844800" y="142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17447</xdr:rowOff>
    </xdr:from>
    <xdr:to>
      <xdr:col>11</xdr:col>
      <xdr:colOff>82550</xdr:colOff>
      <xdr:row>83</xdr:row>
      <xdr:rowOff>119047</xdr:rowOff>
    </xdr:to>
    <xdr:sp macro="" textlink="">
      <xdr:nvSpPr>
        <xdr:cNvPr id="223" name="楕円 222"/>
        <xdr:cNvSpPr/>
      </xdr:nvSpPr>
      <xdr:spPr>
        <a:xfrm>
          <a:off x="2286000" y="142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103824</xdr:rowOff>
    </xdr:from>
    <xdr:ext cx="762000" cy="259045"/>
    <xdr:sp macro="" textlink="">
      <xdr:nvSpPr>
        <xdr:cNvPr id="224" name="テキスト ボックス 223"/>
        <xdr:cNvSpPr txBox="1"/>
      </xdr:nvSpPr>
      <xdr:spPr>
        <a:xfrm>
          <a:off x="1955800" y="1433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118844</xdr:rowOff>
    </xdr:from>
    <xdr:to>
      <xdr:col>7</xdr:col>
      <xdr:colOff>31750</xdr:colOff>
      <xdr:row>83</xdr:row>
      <xdr:rowOff>48994</xdr:rowOff>
    </xdr:to>
    <xdr:sp macro="" textlink="">
      <xdr:nvSpPr>
        <xdr:cNvPr id="225" name="楕円 224"/>
        <xdr:cNvSpPr/>
      </xdr:nvSpPr>
      <xdr:spPr>
        <a:xfrm>
          <a:off x="1397000" y="141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33771</xdr:rowOff>
    </xdr:from>
    <xdr:ext cx="762000" cy="259045"/>
    <xdr:sp macro="" textlink="">
      <xdr:nvSpPr>
        <xdr:cNvPr id="226" name="テキスト ボックス 225"/>
        <xdr:cNvSpPr txBox="1"/>
      </xdr:nvSpPr>
      <xdr:spPr>
        <a:xfrm>
          <a:off x="1066800" y="1426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しているものの、昇級・昇格等の影響により、ライスパイレス指数について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引き続き、給与の適正化を図りながら類似団体平均値の水準を維持できるよう努める。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60" name="直線コネクタ 259"/>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18345</xdr:rowOff>
    </xdr:to>
    <xdr:cxnSp macro="">
      <xdr:nvCxnSpPr>
        <xdr:cNvPr id="263" name="直線コネクタ 262"/>
        <xdr:cNvCxnSpPr/>
      </xdr:nvCxnSpPr>
      <xdr:spPr>
        <a:xfrm>
          <a:off x="15290800" y="1451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85</xdr:row>
      <xdr:rowOff>45155</xdr:rowOff>
    </xdr:to>
    <xdr:cxnSp macro="">
      <xdr:nvCxnSpPr>
        <xdr:cNvPr id="266" name="直線コネクタ 265"/>
        <xdr:cNvCxnSpPr/>
      </xdr:nvCxnSpPr>
      <xdr:spPr>
        <a:xfrm flipV="1">
          <a:off x="14401800" y="145111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125589</xdr:rowOff>
    </xdr:to>
    <xdr:cxnSp macro="">
      <xdr:nvCxnSpPr>
        <xdr:cNvPr id="269" name="直線コネクタ 268"/>
        <xdr:cNvCxnSpPr/>
      </xdr:nvCxnSpPr>
      <xdr:spPr>
        <a:xfrm flipV="1">
          <a:off x="13512800" y="146184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9" name="楕円 278"/>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80"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3" name="楕円 282"/>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84" name="テキスト ボックス 283"/>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5" name="楕円 284"/>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6" name="テキスト ボックス 285"/>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7" name="楕円 286"/>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8" name="テキスト ボックス 287"/>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年度は、教育部門で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名の増となったものの、一般行政部門などで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名の減となったことから、類似団体平均とほぼ同数となっている。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財政状況と事務事業量を考慮し、引き続き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適切な定員管理に努める。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60</xdr:row>
      <xdr:rowOff>170180</xdr:rowOff>
    </xdr:to>
    <xdr:cxnSp macro="">
      <xdr:nvCxnSpPr>
        <xdr:cNvPr id="323" name="直線コネクタ 322"/>
        <xdr:cNvCxnSpPr/>
      </xdr:nvCxnSpPr>
      <xdr:spPr>
        <a:xfrm flipV="1">
          <a:off x="16179800" y="1045315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154898</xdr:rowOff>
    </xdr:from>
    <xdr:to>
      <xdr:col>77</xdr:col>
      <xdr:colOff>44450</xdr:colOff>
      <xdr:row>60</xdr:row>
      <xdr:rowOff>170180</xdr:rowOff>
    </xdr:to>
    <xdr:cxnSp macro="">
      <xdr:nvCxnSpPr>
        <xdr:cNvPr id="326" name="直線コネクタ 325"/>
        <xdr:cNvCxnSpPr/>
      </xdr:nvCxnSpPr>
      <xdr:spPr>
        <a:xfrm>
          <a:off x="15290800" y="1044189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154898</xdr:rowOff>
    </xdr:from>
    <xdr:to>
      <xdr:col>72</xdr:col>
      <xdr:colOff>203200</xdr:colOff>
      <xdr:row>60</xdr:row>
      <xdr:rowOff>161332</xdr:rowOff>
    </xdr:to>
    <xdr:cxnSp macro="">
      <xdr:nvCxnSpPr>
        <xdr:cNvPr id="329" name="直線コネクタ 328"/>
        <xdr:cNvCxnSpPr/>
      </xdr:nvCxnSpPr>
      <xdr:spPr>
        <a:xfrm flipV="1">
          <a:off x="14401800" y="1044189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161332</xdr:rowOff>
    </xdr:from>
    <xdr:to>
      <xdr:col>68</xdr:col>
      <xdr:colOff>152400</xdr:colOff>
      <xdr:row>61</xdr:row>
      <xdr:rowOff>11599</xdr:rowOff>
    </xdr:to>
    <xdr:cxnSp macro="">
      <xdr:nvCxnSpPr>
        <xdr:cNvPr id="332" name="直線コネクタ 331"/>
        <xdr:cNvCxnSpPr/>
      </xdr:nvCxnSpPr>
      <xdr:spPr>
        <a:xfrm flipV="1">
          <a:off x="13512800" y="10448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115358</xdr:rowOff>
    </xdr:from>
    <xdr:to>
      <xdr:col>81</xdr:col>
      <xdr:colOff>95250</xdr:colOff>
      <xdr:row>61</xdr:row>
      <xdr:rowOff>45508</xdr:rowOff>
    </xdr:to>
    <xdr:sp macro="" textlink="">
      <xdr:nvSpPr>
        <xdr:cNvPr id="342" name="楕円 341"/>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87435</xdr:rowOff>
    </xdr:from>
    <xdr:ext cx="762000" cy="259045"/>
    <xdr:sp macro="" textlink="">
      <xdr:nvSpPr>
        <xdr:cNvPr id="343" name="定員管理の状況該当値テキスト"/>
        <xdr:cNvSpPr txBox="1"/>
      </xdr:nvSpPr>
      <xdr:spPr>
        <a:xfrm>
          <a:off x="17106900" y="1037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4" name="楕円 343"/>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34307</xdr:rowOff>
    </xdr:from>
    <xdr:ext cx="736600" cy="259045"/>
    <xdr:sp macro="" textlink="">
      <xdr:nvSpPr>
        <xdr:cNvPr id="345" name="テキスト ボックス 344"/>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104098</xdr:rowOff>
    </xdr:from>
    <xdr:to>
      <xdr:col>73</xdr:col>
      <xdr:colOff>44450</xdr:colOff>
      <xdr:row>61</xdr:row>
      <xdr:rowOff>34248</xdr:rowOff>
    </xdr:to>
    <xdr:sp macro="" textlink="">
      <xdr:nvSpPr>
        <xdr:cNvPr id="346" name="楕円 345"/>
        <xdr:cNvSpPr/>
      </xdr:nvSpPr>
      <xdr:spPr>
        <a:xfrm>
          <a:off x="15240000" y="10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19025</xdr:rowOff>
    </xdr:from>
    <xdr:ext cx="762000" cy="259045"/>
    <xdr:sp macro="" textlink="">
      <xdr:nvSpPr>
        <xdr:cNvPr id="347" name="テキスト ボックス 346"/>
        <xdr:cNvSpPr txBox="1"/>
      </xdr:nvSpPr>
      <xdr:spPr>
        <a:xfrm>
          <a:off x="14909800" y="1047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110532</xdr:rowOff>
    </xdr:from>
    <xdr:to>
      <xdr:col>68</xdr:col>
      <xdr:colOff>203200</xdr:colOff>
      <xdr:row>61</xdr:row>
      <xdr:rowOff>40682</xdr:rowOff>
    </xdr:to>
    <xdr:sp macro="" textlink="">
      <xdr:nvSpPr>
        <xdr:cNvPr id="348" name="楕円 347"/>
        <xdr:cNvSpPr/>
      </xdr:nvSpPr>
      <xdr:spPr>
        <a:xfrm>
          <a:off x="143510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25459</xdr:rowOff>
    </xdr:from>
    <xdr:ext cx="762000" cy="259045"/>
    <xdr:sp macro="" textlink="">
      <xdr:nvSpPr>
        <xdr:cNvPr id="349" name="テキスト ボックス 348"/>
        <xdr:cNvSpPr txBox="1"/>
      </xdr:nvSpPr>
      <xdr:spPr>
        <a:xfrm>
          <a:off x="14020800" y="104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132249</xdr:rowOff>
    </xdr:from>
    <xdr:to>
      <xdr:col>64</xdr:col>
      <xdr:colOff>152400</xdr:colOff>
      <xdr:row>61</xdr:row>
      <xdr:rowOff>62399</xdr:rowOff>
    </xdr:to>
    <xdr:sp macro="" textlink="">
      <xdr:nvSpPr>
        <xdr:cNvPr id="350" name="楕円 349"/>
        <xdr:cNvSpPr/>
      </xdr:nvSpPr>
      <xdr:spPr>
        <a:xfrm>
          <a:off x="13462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47176</xdr:rowOff>
    </xdr:from>
    <xdr:ext cx="762000" cy="259045"/>
    <xdr:sp macro="" textlink="">
      <xdr:nvSpPr>
        <xdr:cNvPr id="351" name="テキスト ボックス 350"/>
        <xdr:cNvSpPr txBox="1"/>
      </xdr:nvSpPr>
      <xdr:spPr>
        <a:xfrm>
          <a:off x="13131800" y="1050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実質公債費比率は、平成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年度に借入を行った図書館建設事業債の元金償還が始まったことから償還額が</a:t>
          </a:r>
          <a:r>
            <a:rPr kumimoji="1" lang="en-US" altLang="ja-JP" sz="1300">
              <a:latin typeface="ＭＳ ゴシック" panose="020B0609070205080204" pitchFamily="49" charset="-128"/>
              <a:ea typeface="ＭＳ ゴシック" panose="020B0609070205080204" pitchFamily="49" charset="-128"/>
            </a:rPr>
            <a:t>300</a:t>
          </a:r>
          <a:r>
            <a:rPr kumimoji="1" lang="ja-JP" altLang="en-US" sz="1300">
              <a:latin typeface="ＭＳ ゴシック" panose="020B0609070205080204" pitchFamily="49" charset="-128"/>
              <a:ea typeface="ＭＳ ゴシック" panose="020B0609070205080204" pitchFamily="49" charset="-128"/>
            </a:rPr>
            <a:t>百万円を超え、前年度比で</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ポイント上昇している。</a:t>
          </a:r>
          <a:endParaRPr kumimoji="1" lang="en-US" altLang="ja-JP" sz="13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地方債については、全ての会計において将来への負担を十分に見極めたうえで、計画的で必要最小限の発行に留めることとし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、将来負担額の減少に努める。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94545</xdr:rowOff>
    </xdr:from>
    <xdr:to>
      <xdr:col>81</xdr:col>
      <xdr:colOff>44450</xdr:colOff>
      <xdr:row>39</xdr:row>
      <xdr:rowOff>70555</xdr:rowOff>
    </xdr:to>
    <xdr:cxnSp macro="">
      <xdr:nvCxnSpPr>
        <xdr:cNvPr id="386" name="直線コネクタ 385"/>
        <xdr:cNvCxnSpPr/>
      </xdr:nvCxnSpPr>
      <xdr:spPr>
        <a:xfrm>
          <a:off x="16179800" y="6609645"/>
          <a:ext cx="8382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64911</xdr:rowOff>
    </xdr:from>
    <xdr:to>
      <xdr:col>77</xdr:col>
      <xdr:colOff>44450</xdr:colOff>
      <xdr:row>38</xdr:row>
      <xdr:rowOff>94545</xdr:rowOff>
    </xdr:to>
    <xdr:cxnSp macro="">
      <xdr:nvCxnSpPr>
        <xdr:cNvPr id="389" name="直線コネクタ 388"/>
        <xdr:cNvCxnSpPr/>
      </xdr:nvCxnSpPr>
      <xdr:spPr>
        <a:xfrm>
          <a:off x="15290800" y="64085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142522</xdr:rowOff>
    </xdr:from>
    <xdr:to>
      <xdr:col>72</xdr:col>
      <xdr:colOff>203200</xdr:colOff>
      <xdr:row>37</xdr:row>
      <xdr:rowOff>64911</xdr:rowOff>
    </xdr:to>
    <xdr:cxnSp macro="">
      <xdr:nvCxnSpPr>
        <xdr:cNvPr id="392" name="直線コネクタ 391"/>
        <xdr:cNvCxnSpPr/>
      </xdr:nvCxnSpPr>
      <xdr:spPr>
        <a:xfrm>
          <a:off x="14401800" y="63147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115711</xdr:rowOff>
    </xdr:from>
    <xdr:to>
      <xdr:col>68</xdr:col>
      <xdr:colOff>152400</xdr:colOff>
      <xdr:row>36</xdr:row>
      <xdr:rowOff>142522</xdr:rowOff>
    </xdr:to>
    <xdr:cxnSp macro="">
      <xdr:nvCxnSpPr>
        <xdr:cNvPr id="395" name="直線コネクタ 394"/>
        <xdr:cNvCxnSpPr/>
      </xdr:nvCxnSpPr>
      <xdr:spPr>
        <a:xfrm>
          <a:off x="13512800" y="62879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7" name="テキスト ボックス 396"/>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9" name="テキスト ボックス 398"/>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405" name="楕円 404"/>
        <xdr:cNvSpPr/>
      </xdr:nvSpPr>
      <xdr:spPr>
        <a:xfrm>
          <a:off x="16967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36282</xdr:rowOff>
    </xdr:from>
    <xdr:ext cx="762000" cy="259045"/>
    <xdr:sp macro="" textlink="">
      <xdr:nvSpPr>
        <xdr:cNvPr id="406" name="公債費負担の状況該当値テキスト"/>
        <xdr:cNvSpPr txBox="1"/>
      </xdr:nvSpPr>
      <xdr:spPr>
        <a:xfrm>
          <a:off x="17106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43745</xdr:rowOff>
    </xdr:from>
    <xdr:to>
      <xdr:col>77</xdr:col>
      <xdr:colOff>95250</xdr:colOff>
      <xdr:row>38</xdr:row>
      <xdr:rowOff>145345</xdr:rowOff>
    </xdr:to>
    <xdr:sp macro="" textlink="">
      <xdr:nvSpPr>
        <xdr:cNvPr id="407" name="楕円 406"/>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155522</xdr:rowOff>
    </xdr:from>
    <xdr:ext cx="736600" cy="259045"/>
    <xdr:sp macro="" textlink="">
      <xdr:nvSpPr>
        <xdr:cNvPr id="408" name="テキスト ボックス 407"/>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14111</xdr:rowOff>
    </xdr:from>
    <xdr:to>
      <xdr:col>73</xdr:col>
      <xdr:colOff>44450</xdr:colOff>
      <xdr:row>37</xdr:row>
      <xdr:rowOff>115711</xdr:rowOff>
    </xdr:to>
    <xdr:sp macro="" textlink="">
      <xdr:nvSpPr>
        <xdr:cNvPr id="409" name="楕円 408"/>
        <xdr:cNvSpPr/>
      </xdr:nvSpPr>
      <xdr:spPr>
        <a:xfrm>
          <a:off x="15240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125888</xdr:rowOff>
    </xdr:from>
    <xdr:ext cx="762000" cy="259045"/>
    <xdr:sp macro="" textlink="">
      <xdr:nvSpPr>
        <xdr:cNvPr id="410" name="テキスト ボックス 409"/>
        <xdr:cNvSpPr txBox="1"/>
      </xdr:nvSpPr>
      <xdr:spPr>
        <a:xfrm>
          <a:off x="14909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91722</xdr:rowOff>
    </xdr:from>
    <xdr:to>
      <xdr:col>68</xdr:col>
      <xdr:colOff>203200</xdr:colOff>
      <xdr:row>37</xdr:row>
      <xdr:rowOff>21872</xdr:rowOff>
    </xdr:to>
    <xdr:sp macro="" textlink="">
      <xdr:nvSpPr>
        <xdr:cNvPr id="411" name="楕円 410"/>
        <xdr:cNvSpPr/>
      </xdr:nvSpPr>
      <xdr:spPr>
        <a:xfrm>
          <a:off x="14351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32049</xdr:rowOff>
    </xdr:from>
    <xdr:ext cx="762000" cy="259045"/>
    <xdr:sp macro="" textlink="">
      <xdr:nvSpPr>
        <xdr:cNvPr id="412" name="テキスト ボックス 411"/>
        <xdr:cNvSpPr txBox="1"/>
      </xdr:nvSpPr>
      <xdr:spPr>
        <a:xfrm>
          <a:off x="14020800" y="60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64911</xdr:rowOff>
    </xdr:from>
    <xdr:to>
      <xdr:col>64</xdr:col>
      <xdr:colOff>152400</xdr:colOff>
      <xdr:row>36</xdr:row>
      <xdr:rowOff>166511</xdr:rowOff>
    </xdr:to>
    <xdr:sp macro="" textlink="">
      <xdr:nvSpPr>
        <xdr:cNvPr id="413" name="楕円 412"/>
        <xdr:cNvSpPr/>
      </xdr:nvSpPr>
      <xdr:spPr>
        <a:xfrm>
          <a:off x="13462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5238</xdr:rowOff>
    </xdr:from>
    <xdr:ext cx="762000" cy="259045"/>
    <xdr:sp macro="" textlink="">
      <xdr:nvSpPr>
        <xdr:cNvPr id="414" name="テキスト ボックス 413"/>
        <xdr:cNvSpPr txBox="1"/>
      </xdr:nvSpPr>
      <xdr:spPr>
        <a:xfrm>
          <a:off x="13131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下水道事業会計にお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ける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準元金償還金の割合（三か年平均）が増加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増額となっ</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、将来負担比率が大きく上昇した。平成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がおよそ</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百万円減少したもの、引き続き、類似団体平均を上回る数値となっている。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、全ての会計において将来への負担を十分に見極めたうえで、計画的で必要最小限の発行に留めることとし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100736</xdr:rowOff>
    </xdr:from>
    <xdr:to>
      <xdr:col>81</xdr:col>
      <xdr:colOff>44450</xdr:colOff>
      <xdr:row>16</xdr:row>
      <xdr:rowOff>119075</xdr:rowOff>
    </xdr:to>
    <xdr:cxnSp macro="">
      <xdr:nvCxnSpPr>
        <xdr:cNvPr id="446" name="直線コネクタ 445"/>
        <xdr:cNvCxnSpPr/>
      </xdr:nvCxnSpPr>
      <xdr:spPr>
        <a:xfrm flipV="1">
          <a:off x="16179800" y="2843936"/>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72390</xdr:rowOff>
    </xdr:from>
    <xdr:to>
      <xdr:col>77</xdr:col>
      <xdr:colOff>44450</xdr:colOff>
      <xdr:row>16</xdr:row>
      <xdr:rowOff>119075</xdr:rowOff>
    </xdr:to>
    <xdr:cxnSp macro="">
      <xdr:nvCxnSpPr>
        <xdr:cNvPr id="449" name="直線コネクタ 448"/>
        <xdr:cNvCxnSpPr/>
      </xdr:nvCxnSpPr>
      <xdr:spPr>
        <a:xfrm>
          <a:off x="15290800" y="2644140"/>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10617</xdr:rowOff>
    </xdr:from>
    <xdr:to>
      <xdr:col>72</xdr:col>
      <xdr:colOff>203200</xdr:colOff>
      <xdr:row>15</xdr:row>
      <xdr:rowOff>72390</xdr:rowOff>
    </xdr:to>
    <xdr:cxnSp macro="">
      <xdr:nvCxnSpPr>
        <xdr:cNvPr id="452" name="直線コネクタ 451"/>
        <xdr:cNvCxnSpPr/>
      </xdr:nvCxnSpPr>
      <xdr:spPr>
        <a:xfrm>
          <a:off x="14401800" y="2582367"/>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54" name="テキスト ボックス 453"/>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7" name="フローチャート: 判断 456"/>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8" name="テキスト ボックス 457"/>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49936</xdr:rowOff>
    </xdr:from>
    <xdr:to>
      <xdr:col>81</xdr:col>
      <xdr:colOff>95250</xdr:colOff>
      <xdr:row>16</xdr:row>
      <xdr:rowOff>151536</xdr:rowOff>
    </xdr:to>
    <xdr:sp macro="" textlink="">
      <xdr:nvSpPr>
        <xdr:cNvPr id="464" name="楕円 463"/>
        <xdr:cNvSpPr/>
      </xdr:nvSpPr>
      <xdr:spPr>
        <a:xfrm>
          <a:off x="169672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22013</xdr:rowOff>
    </xdr:from>
    <xdr:ext cx="762000" cy="259045"/>
    <xdr:sp macro="" textlink="">
      <xdr:nvSpPr>
        <xdr:cNvPr id="465" name="将来負担の状況該当値テキスト"/>
        <xdr:cNvSpPr txBox="1"/>
      </xdr:nvSpPr>
      <xdr:spPr>
        <a:xfrm>
          <a:off x="17106900" y="27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68275</xdr:rowOff>
    </xdr:from>
    <xdr:to>
      <xdr:col>77</xdr:col>
      <xdr:colOff>95250</xdr:colOff>
      <xdr:row>16</xdr:row>
      <xdr:rowOff>169875</xdr:rowOff>
    </xdr:to>
    <xdr:sp macro="" textlink="">
      <xdr:nvSpPr>
        <xdr:cNvPr id="466" name="楕円 465"/>
        <xdr:cNvSpPr/>
      </xdr:nvSpPr>
      <xdr:spPr>
        <a:xfrm>
          <a:off x="16129000" y="2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154652</xdr:rowOff>
    </xdr:from>
    <xdr:ext cx="736600" cy="259045"/>
    <xdr:sp macro="" textlink="">
      <xdr:nvSpPr>
        <xdr:cNvPr id="467" name="テキスト ボックス 466"/>
        <xdr:cNvSpPr txBox="1"/>
      </xdr:nvSpPr>
      <xdr:spPr>
        <a:xfrm>
          <a:off x="15798800" y="2897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68" name="楕円 467"/>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69" name="テキスト ボックス 468"/>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131267</xdr:rowOff>
    </xdr:from>
    <xdr:to>
      <xdr:col>68</xdr:col>
      <xdr:colOff>203200</xdr:colOff>
      <xdr:row>15</xdr:row>
      <xdr:rowOff>61417</xdr:rowOff>
    </xdr:to>
    <xdr:sp macro="" textlink="">
      <xdr:nvSpPr>
        <xdr:cNvPr id="470" name="楕円 469"/>
        <xdr:cNvSpPr/>
      </xdr:nvSpPr>
      <xdr:spPr>
        <a:xfrm>
          <a:off x="14351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46194</xdr:rowOff>
    </xdr:from>
    <xdr:ext cx="762000" cy="259045"/>
    <xdr:sp macro="" textlink="">
      <xdr:nvSpPr>
        <xdr:cNvPr id="471" name="テキスト ボックス 470"/>
        <xdr:cNvSpPr txBox="1"/>
      </xdr:nvSpPr>
      <xdr:spPr>
        <a:xfrm>
          <a:off x="14020800" y="261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子育て支援体制の強化のため、教育部門において専門職を増員したことなどから人件費の経常収支比率は前年度比で</a:t>
          </a:r>
          <a:r>
            <a:rPr kumimoji="1" lang="en-US" altLang="ja-JP" sz="1300">
              <a:latin typeface="ＭＳ ゴシック" panose="020B0609070205080204" pitchFamily="49" charset="-128"/>
              <a:ea typeface="ＭＳ ゴシック" panose="020B0609070205080204" pitchFamily="49" charset="-128"/>
            </a:rPr>
            <a:t>0.7</a:t>
          </a:r>
          <a:r>
            <a:rPr kumimoji="1" lang="ja-JP" altLang="en-US" sz="1300">
              <a:latin typeface="ＭＳ ゴシック" panose="020B0609070205080204" pitchFamily="49" charset="-128"/>
              <a:ea typeface="ＭＳ ゴシック" panose="020B0609070205080204" pitchFamily="49" charset="-128"/>
            </a:rPr>
            <a:t>ポイント上昇した。</a:t>
          </a:r>
          <a:endParaRPr kumimoji="1" lang="en-US" altLang="ja-JP" sz="1300">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今後も財政状況と事務事業量を考慮した適正な定員管理を行い、人件費の抑制に努めていく。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24130</xdr:rowOff>
    </xdr:to>
    <xdr:cxnSp macro="">
      <xdr:nvCxnSpPr>
        <xdr:cNvPr id="66" name="直線コネクタ 65"/>
        <xdr:cNvCxnSpPr/>
      </xdr:nvCxnSpPr>
      <xdr:spPr>
        <a:xfrm>
          <a:off x="3987800" y="6314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142240</xdr:rowOff>
    </xdr:to>
    <xdr:cxnSp macro="">
      <xdr:nvCxnSpPr>
        <xdr:cNvPr id="69" name="直線コネクタ 68"/>
        <xdr:cNvCxnSpPr/>
      </xdr:nvCxnSpPr>
      <xdr:spPr>
        <a:xfrm>
          <a:off x="3098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xdr:cNvCxnSpPr/>
      </xdr:nvCxnSpPr>
      <xdr:spPr>
        <a:xfrm flipV="1">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物件費については、教育費の割合が高く、平成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年度は物件費全体の約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％を占めている。主な要因としては、施設の維持管理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費や情報機器の借上料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各学校、幼稚園へ提供する給食の調理に要する経費などが挙げられる。その他の分野においても、町直営の通所介護運営事業に対する業務委託、循環バスの運営業務委託、生ごみ収集運搬等業務委託など町独自の施策に対する事業費が高額となっ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このうち、生ごみ収集運搬等業務委託については、平成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年度から事業を廃止することとしているが、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物件費は、町の歳出に占める割合が大きいことから、特に重点的な見直しを行い、費用対効果の高い事業に限られた財源を優先的に振り分け、それ以外の経費については抑制していく必要がある。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21</xdr:row>
      <xdr:rowOff>8890</xdr:rowOff>
    </xdr:to>
    <xdr:cxnSp macro="">
      <xdr:nvCxnSpPr>
        <xdr:cNvPr id="122" name="直線コネクタ 121"/>
        <xdr:cNvCxnSpPr/>
      </xdr:nvCxnSpPr>
      <xdr:spPr>
        <a:xfrm flipV="1">
          <a:off x="16510000" y="247396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3"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4" name="直線コネクタ 123"/>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5"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6" name="直線コネクタ 125"/>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119380</xdr:rowOff>
    </xdr:from>
    <xdr:to>
      <xdr:col>82</xdr:col>
      <xdr:colOff>107950</xdr:colOff>
      <xdr:row>21</xdr:row>
      <xdr:rowOff>46990</xdr:rowOff>
    </xdr:to>
    <xdr:cxnSp macro="">
      <xdr:nvCxnSpPr>
        <xdr:cNvPr id="127" name="直線コネクタ 126"/>
        <xdr:cNvCxnSpPr/>
      </xdr:nvCxnSpPr>
      <xdr:spPr>
        <a:xfrm flipV="1">
          <a:off x="15671800" y="35483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153687</xdr:rowOff>
    </xdr:from>
    <xdr:ext cx="762000" cy="259045"/>
    <xdr:sp macro="" textlink="">
      <xdr:nvSpPr>
        <xdr:cNvPr id="128"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29" name="フローチャート: 判断 128"/>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46990</xdr:rowOff>
    </xdr:from>
    <xdr:to>
      <xdr:col>78</xdr:col>
      <xdr:colOff>69850</xdr:colOff>
      <xdr:row>21</xdr:row>
      <xdr:rowOff>138430</xdr:rowOff>
    </xdr:to>
    <xdr:cxnSp macro="">
      <xdr:nvCxnSpPr>
        <xdr:cNvPr id="130" name="直線コネクタ 129"/>
        <xdr:cNvCxnSpPr/>
      </xdr:nvCxnSpPr>
      <xdr:spPr>
        <a:xfrm flipV="1">
          <a:off x="14782800" y="3647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31" name="フローチャート: 判断 130"/>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32" name="テキスト ボックス 131"/>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138430</xdr:rowOff>
    </xdr:from>
    <xdr:to>
      <xdr:col>73</xdr:col>
      <xdr:colOff>180975</xdr:colOff>
      <xdr:row>22</xdr:row>
      <xdr:rowOff>50800</xdr:rowOff>
    </xdr:to>
    <xdr:cxnSp macro="">
      <xdr:nvCxnSpPr>
        <xdr:cNvPr id="133" name="直線コネクタ 132"/>
        <xdr:cNvCxnSpPr/>
      </xdr:nvCxnSpPr>
      <xdr:spPr>
        <a:xfrm flipV="1">
          <a:off x="13893800" y="3738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12700</xdr:rowOff>
    </xdr:from>
    <xdr:to>
      <xdr:col>69</xdr:col>
      <xdr:colOff>92075</xdr:colOff>
      <xdr:row>22</xdr:row>
      <xdr:rowOff>50800</xdr:rowOff>
    </xdr:to>
    <xdr:cxnSp macro="">
      <xdr:nvCxnSpPr>
        <xdr:cNvPr id="136" name="直線コネクタ 135"/>
        <xdr:cNvCxnSpPr/>
      </xdr:nvCxnSpPr>
      <xdr:spPr>
        <a:xfrm>
          <a:off x="13004800" y="378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7" name="フローチャート: 判断 136"/>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8" name="テキスト ボックス 137"/>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9" name="フローチャート: 判断 138"/>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40" name="テキスト ボックス 139"/>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68580</xdr:rowOff>
    </xdr:from>
    <xdr:to>
      <xdr:col>82</xdr:col>
      <xdr:colOff>158750</xdr:colOff>
      <xdr:row>20</xdr:row>
      <xdr:rowOff>170180</xdr:rowOff>
    </xdr:to>
    <xdr:sp macro="" textlink="">
      <xdr:nvSpPr>
        <xdr:cNvPr id="146" name="楕円 145"/>
        <xdr:cNvSpPr/>
      </xdr:nvSpPr>
      <xdr:spPr>
        <a:xfrm>
          <a:off x="164592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148607</xdr:rowOff>
    </xdr:from>
    <xdr:ext cx="762000" cy="259045"/>
    <xdr:sp macro="" textlink="">
      <xdr:nvSpPr>
        <xdr:cNvPr id="147" name="物件費該当値テキスト"/>
        <xdr:cNvSpPr txBox="1"/>
      </xdr:nvSpPr>
      <xdr:spPr>
        <a:xfrm>
          <a:off x="16598900" y="340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167640</xdr:rowOff>
    </xdr:from>
    <xdr:to>
      <xdr:col>78</xdr:col>
      <xdr:colOff>120650</xdr:colOff>
      <xdr:row>21</xdr:row>
      <xdr:rowOff>97790</xdr:rowOff>
    </xdr:to>
    <xdr:sp macro="" textlink="">
      <xdr:nvSpPr>
        <xdr:cNvPr id="148" name="楕円 147"/>
        <xdr:cNvSpPr/>
      </xdr:nvSpPr>
      <xdr:spPr>
        <a:xfrm>
          <a:off x="15621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82567</xdr:rowOff>
    </xdr:from>
    <xdr:ext cx="736600" cy="259045"/>
    <xdr:sp macro="" textlink="">
      <xdr:nvSpPr>
        <xdr:cNvPr id="149" name="テキスト ボックス 148"/>
        <xdr:cNvSpPr txBox="1"/>
      </xdr:nvSpPr>
      <xdr:spPr>
        <a:xfrm>
          <a:off x="15290800" y="368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87630</xdr:rowOff>
    </xdr:from>
    <xdr:to>
      <xdr:col>74</xdr:col>
      <xdr:colOff>31750</xdr:colOff>
      <xdr:row>22</xdr:row>
      <xdr:rowOff>17780</xdr:rowOff>
    </xdr:to>
    <xdr:sp macro="" textlink="">
      <xdr:nvSpPr>
        <xdr:cNvPr id="150" name="楕円 149"/>
        <xdr:cNvSpPr/>
      </xdr:nvSpPr>
      <xdr:spPr>
        <a:xfrm>
          <a:off x="14732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2557</xdr:rowOff>
    </xdr:from>
    <xdr:ext cx="762000" cy="259045"/>
    <xdr:sp macro="" textlink="">
      <xdr:nvSpPr>
        <xdr:cNvPr id="151" name="テキスト ボックス 150"/>
        <xdr:cNvSpPr txBox="1"/>
      </xdr:nvSpPr>
      <xdr:spPr>
        <a:xfrm>
          <a:off x="14401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0</xdr:rowOff>
    </xdr:from>
    <xdr:to>
      <xdr:col>69</xdr:col>
      <xdr:colOff>142875</xdr:colOff>
      <xdr:row>22</xdr:row>
      <xdr:rowOff>101600</xdr:rowOff>
    </xdr:to>
    <xdr:sp macro="" textlink="">
      <xdr:nvSpPr>
        <xdr:cNvPr id="152" name="楕円 151"/>
        <xdr:cNvSpPr/>
      </xdr:nvSpPr>
      <xdr:spPr>
        <a:xfrm>
          <a:off x="13843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86377</xdr:rowOff>
    </xdr:from>
    <xdr:ext cx="762000" cy="259045"/>
    <xdr:sp macro="" textlink="">
      <xdr:nvSpPr>
        <xdr:cNvPr id="153" name="テキスト ボックス 152"/>
        <xdr:cNvSpPr txBox="1"/>
      </xdr:nvSpPr>
      <xdr:spPr>
        <a:xfrm>
          <a:off x="13512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133350</xdr:rowOff>
    </xdr:from>
    <xdr:to>
      <xdr:col>65</xdr:col>
      <xdr:colOff>53975</xdr:colOff>
      <xdr:row>22</xdr:row>
      <xdr:rowOff>63500</xdr:rowOff>
    </xdr:to>
    <xdr:sp macro="" textlink="">
      <xdr:nvSpPr>
        <xdr:cNvPr id="154" name="楕円 153"/>
        <xdr:cNvSpPr/>
      </xdr:nvSpPr>
      <xdr:spPr>
        <a:xfrm>
          <a:off x="12954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48277</xdr:rowOff>
    </xdr:from>
    <xdr:ext cx="762000" cy="259045"/>
    <xdr:sp macro="" textlink="">
      <xdr:nvSpPr>
        <xdr:cNvPr id="155" name="テキスト ボックス 154"/>
        <xdr:cNvSpPr txBox="1"/>
      </xdr:nvSpPr>
      <xdr:spPr>
        <a:xfrm>
          <a:off x="12623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実施している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財政改革</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既に目的を達成している町単事業については廃止または縮小を行ったところであるが、保育、障がいなどの分野での経費が増額となったため、前年度とほぼ横ばいの数値となった。</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更なる経常経費の削減に取り組んでいく。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5" name="直線コネクタ 184"/>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151493</xdr:rowOff>
    </xdr:to>
    <xdr:cxnSp macro="">
      <xdr:nvCxnSpPr>
        <xdr:cNvPr id="190" name="直線コネクタ 189"/>
        <xdr:cNvCxnSpPr/>
      </xdr:nvCxnSpPr>
      <xdr:spPr>
        <a:xfrm>
          <a:off x="3987800" y="99078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2" name="フローチャート: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135165</xdr:rowOff>
    </xdr:to>
    <xdr:cxnSp macro="">
      <xdr:nvCxnSpPr>
        <xdr:cNvPr id="193" name="直線コネクタ 192"/>
        <xdr:cNvCxnSpPr/>
      </xdr:nvCxnSpPr>
      <xdr:spPr>
        <a:xfrm>
          <a:off x="3098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4" name="フローチャート: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69850</xdr:rowOff>
    </xdr:to>
    <xdr:cxnSp macro="">
      <xdr:nvCxnSpPr>
        <xdr:cNvPr id="196" name="直線コネクタ 195"/>
        <xdr:cNvCxnSpPr/>
      </xdr:nvCxnSpPr>
      <xdr:spPr>
        <a:xfrm>
          <a:off x="2209800" y="9646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7" name="フローチャート: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110672</xdr:rowOff>
    </xdr:to>
    <xdr:cxnSp macro="">
      <xdr:nvCxnSpPr>
        <xdr:cNvPr id="199" name="直線コネクタ 198"/>
        <xdr:cNvCxnSpPr/>
      </xdr:nvCxnSpPr>
      <xdr:spPr>
        <a:xfrm flipV="1">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0" name="フローチャート: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1" name="テキスト ボックス 200"/>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2" name="フローチャート: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1" name="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5" name="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その他の経費については、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介護保険特別会計、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国民健康保険特別会計などへの繰出金が大きな割合を占めている。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これらの経費についても、一部事務組合等への負担金同様、削減が困難な経費であるが、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会計間の連携を深め、これまで以上に財政状況の把握を行うことで、更なる増額を抑制する。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6" name="直線コネクタ 245"/>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7"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8" name="直線コネクタ 247"/>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127000</xdr:rowOff>
    </xdr:from>
    <xdr:to>
      <xdr:col>82</xdr:col>
      <xdr:colOff>107950</xdr:colOff>
      <xdr:row>53</xdr:row>
      <xdr:rowOff>1270</xdr:rowOff>
    </xdr:to>
    <xdr:cxnSp macro="">
      <xdr:nvCxnSpPr>
        <xdr:cNvPr id="251" name="直線コネクタ 250"/>
        <xdr:cNvCxnSpPr/>
      </xdr:nvCxnSpPr>
      <xdr:spPr>
        <a:xfrm flipV="1">
          <a:off x="15671800" y="9042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2"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3" name="フローチャート: 判断 252"/>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149860</xdr:rowOff>
    </xdr:from>
    <xdr:to>
      <xdr:col>78</xdr:col>
      <xdr:colOff>69850</xdr:colOff>
      <xdr:row>53</xdr:row>
      <xdr:rowOff>1270</xdr:rowOff>
    </xdr:to>
    <xdr:cxnSp macro="">
      <xdr:nvCxnSpPr>
        <xdr:cNvPr id="254" name="直線コネクタ 253"/>
        <xdr:cNvCxnSpPr/>
      </xdr:nvCxnSpPr>
      <xdr:spPr>
        <a:xfrm>
          <a:off x="14782800" y="9065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5" name="フローチャート: 判断 254"/>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81280</xdr:rowOff>
    </xdr:from>
    <xdr:to>
      <xdr:col>73</xdr:col>
      <xdr:colOff>180975</xdr:colOff>
      <xdr:row>52</xdr:row>
      <xdr:rowOff>149860</xdr:rowOff>
    </xdr:to>
    <xdr:cxnSp macro="">
      <xdr:nvCxnSpPr>
        <xdr:cNvPr id="257" name="直線コネクタ 256"/>
        <xdr:cNvCxnSpPr/>
      </xdr:nvCxnSpPr>
      <xdr:spPr>
        <a:xfrm>
          <a:off x="13893800" y="8996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58" name="フローチャート: 判断 257"/>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59" name="テキスト ボックス 258"/>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81280</xdr:rowOff>
    </xdr:from>
    <xdr:to>
      <xdr:col>69</xdr:col>
      <xdr:colOff>92075</xdr:colOff>
      <xdr:row>53</xdr:row>
      <xdr:rowOff>168910</xdr:rowOff>
    </xdr:to>
    <xdr:cxnSp macro="">
      <xdr:nvCxnSpPr>
        <xdr:cNvPr id="260" name="直線コネクタ 259"/>
        <xdr:cNvCxnSpPr/>
      </xdr:nvCxnSpPr>
      <xdr:spPr>
        <a:xfrm flipV="1">
          <a:off x="13004800" y="8996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1" name="フローチャート: 判断 260"/>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116857</xdr:rowOff>
    </xdr:from>
    <xdr:ext cx="762000" cy="259045"/>
    <xdr:sp macro="" textlink="">
      <xdr:nvSpPr>
        <xdr:cNvPr id="262" name="テキスト ボックス 261"/>
        <xdr:cNvSpPr txBox="1"/>
      </xdr:nvSpPr>
      <xdr:spPr>
        <a:xfrm>
          <a:off x="13512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3" name="フローチャート: 判断 262"/>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4" name="テキスト ボックス 263"/>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70" name="楕円 269"/>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71" name="その他該当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121920</xdr:rowOff>
    </xdr:from>
    <xdr:to>
      <xdr:col>78</xdr:col>
      <xdr:colOff>120650</xdr:colOff>
      <xdr:row>53</xdr:row>
      <xdr:rowOff>52070</xdr:rowOff>
    </xdr:to>
    <xdr:sp macro="" textlink="">
      <xdr:nvSpPr>
        <xdr:cNvPr id="272" name="楕円 271"/>
        <xdr:cNvSpPr/>
      </xdr:nvSpPr>
      <xdr:spPr>
        <a:xfrm>
          <a:off x="15621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62247</xdr:rowOff>
    </xdr:from>
    <xdr:ext cx="736600" cy="259045"/>
    <xdr:sp macro="" textlink="">
      <xdr:nvSpPr>
        <xdr:cNvPr id="273" name="テキスト ボックス 272"/>
        <xdr:cNvSpPr txBox="1"/>
      </xdr:nvSpPr>
      <xdr:spPr>
        <a:xfrm>
          <a:off x="15290800" y="880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99060</xdr:rowOff>
    </xdr:from>
    <xdr:to>
      <xdr:col>74</xdr:col>
      <xdr:colOff>31750</xdr:colOff>
      <xdr:row>53</xdr:row>
      <xdr:rowOff>29210</xdr:rowOff>
    </xdr:to>
    <xdr:sp macro="" textlink="">
      <xdr:nvSpPr>
        <xdr:cNvPr id="274" name="楕円 273"/>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39387</xdr:rowOff>
    </xdr:from>
    <xdr:ext cx="762000" cy="259045"/>
    <xdr:sp macro="" textlink="">
      <xdr:nvSpPr>
        <xdr:cNvPr id="275" name="テキスト ボックス 274"/>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30480</xdr:rowOff>
    </xdr:from>
    <xdr:to>
      <xdr:col>69</xdr:col>
      <xdr:colOff>142875</xdr:colOff>
      <xdr:row>52</xdr:row>
      <xdr:rowOff>132080</xdr:rowOff>
    </xdr:to>
    <xdr:sp macro="" textlink="">
      <xdr:nvSpPr>
        <xdr:cNvPr id="276" name="楕円 275"/>
        <xdr:cNvSpPr/>
      </xdr:nvSpPr>
      <xdr:spPr>
        <a:xfrm>
          <a:off x="13843000" y="8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142257</xdr:rowOff>
    </xdr:from>
    <xdr:ext cx="762000" cy="259045"/>
    <xdr:sp macro="" textlink="">
      <xdr:nvSpPr>
        <xdr:cNvPr id="277" name="テキスト ボックス 276"/>
        <xdr:cNvSpPr txBox="1"/>
      </xdr:nvSpPr>
      <xdr:spPr>
        <a:xfrm>
          <a:off x="13512800" y="871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118110</xdr:rowOff>
    </xdr:from>
    <xdr:to>
      <xdr:col>65</xdr:col>
      <xdr:colOff>53975</xdr:colOff>
      <xdr:row>54</xdr:row>
      <xdr:rowOff>48260</xdr:rowOff>
    </xdr:to>
    <xdr:sp macro="" textlink="">
      <xdr:nvSpPr>
        <xdr:cNvPr id="278" name="楕円 277"/>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58437</xdr:rowOff>
    </xdr:from>
    <xdr:ext cx="762000" cy="259045"/>
    <xdr:sp macro="" textlink="">
      <xdr:nvSpPr>
        <xdr:cNvPr id="279" name="テキスト ボックス 278"/>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ついては、新発田広域事務組合消防負担金、豊栄郷清掃施設処理組合負担金、後期高齢者広域連合に対する療養給付費負担金など他団体への負担金が大きな割合を占めている。これらについては、削減が困難な経費であるが、長期的な視野に立ち、将来負担額の把握を行い、必要財源の確保に努め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また、下水道事業会計負担金については、会計間の連携を深め、これまで以上に財政状況の把握を行うことで、負担金の更なる増額を抑制する。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08" name="直線コネクタ 307"/>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09"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0" name="直線コネクタ 309"/>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1"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2" name="直線コネクタ 311"/>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25763</xdr:rowOff>
    </xdr:to>
    <xdr:cxnSp macro="">
      <xdr:nvCxnSpPr>
        <xdr:cNvPr id="313" name="直線コネクタ 312"/>
        <xdr:cNvCxnSpPr/>
      </xdr:nvCxnSpPr>
      <xdr:spPr>
        <a:xfrm>
          <a:off x="15671800" y="68707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4"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5" name="フローチャート: 判断 314"/>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158024</xdr:rowOff>
    </xdr:from>
    <xdr:to>
      <xdr:col>78</xdr:col>
      <xdr:colOff>69850</xdr:colOff>
      <xdr:row>40</xdr:row>
      <xdr:rowOff>12700</xdr:rowOff>
    </xdr:to>
    <xdr:cxnSp macro="">
      <xdr:nvCxnSpPr>
        <xdr:cNvPr id="316" name="直線コネクタ 315"/>
        <xdr:cNvCxnSpPr/>
      </xdr:nvCxnSpPr>
      <xdr:spPr>
        <a:xfrm>
          <a:off x="14782800" y="68445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7" name="フローチャート: 判断 316"/>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18" name="テキスト ボックス 317"/>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158024</xdr:rowOff>
    </xdr:from>
    <xdr:to>
      <xdr:col>73</xdr:col>
      <xdr:colOff>180975</xdr:colOff>
      <xdr:row>40</xdr:row>
      <xdr:rowOff>51888</xdr:rowOff>
    </xdr:to>
    <xdr:cxnSp macro="">
      <xdr:nvCxnSpPr>
        <xdr:cNvPr id="319" name="直線コネクタ 318"/>
        <xdr:cNvCxnSpPr/>
      </xdr:nvCxnSpPr>
      <xdr:spPr>
        <a:xfrm flipV="1">
          <a:off x="13893800" y="68445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0" name="フローチャート: 判断 319"/>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1" name="テキスト ボックス 320"/>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87812</xdr:rowOff>
    </xdr:from>
    <xdr:to>
      <xdr:col>69</xdr:col>
      <xdr:colOff>92075</xdr:colOff>
      <xdr:row>40</xdr:row>
      <xdr:rowOff>51888</xdr:rowOff>
    </xdr:to>
    <xdr:cxnSp macro="">
      <xdr:nvCxnSpPr>
        <xdr:cNvPr id="322" name="直線コネクタ 321"/>
        <xdr:cNvCxnSpPr/>
      </xdr:nvCxnSpPr>
      <xdr:spPr>
        <a:xfrm>
          <a:off x="13004800" y="6602912"/>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3" name="フローチャート: 判断 322"/>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4" name="テキスト ボックス 323"/>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5" name="フローチャート: 判断 324"/>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6" name="テキスト ボックス 325"/>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146413</xdr:rowOff>
    </xdr:from>
    <xdr:to>
      <xdr:col>82</xdr:col>
      <xdr:colOff>158750</xdr:colOff>
      <xdr:row>40</xdr:row>
      <xdr:rowOff>76563</xdr:rowOff>
    </xdr:to>
    <xdr:sp macro="" textlink="">
      <xdr:nvSpPr>
        <xdr:cNvPr id="332" name="楕円 331"/>
        <xdr:cNvSpPr/>
      </xdr:nvSpPr>
      <xdr:spPr>
        <a:xfrm>
          <a:off x="164592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118490</xdr:rowOff>
    </xdr:from>
    <xdr:ext cx="762000" cy="259045"/>
    <xdr:sp macro="" textlink="">
      <xdr:nvSpPr>
        <xdr:cNvPr id="333" name="補助費等該当値テキスト"/>
        <xdr:cNvSpPr txBox="1"/>
      </xdr:nvSpPr>
      <xdr:spPr>
        <a:xfrm>
          <a:off x="16598900" y="680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34" name="楕円 333"/>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48277</xdr:rowOff>
    </xdr:from>
    <xdr:ext cx="736600" cy="259045"/>
    <xdr:sp macro="" textlink="">
      <xdr:nvSpPr>
        <xdr:cNvPr id="335" name="テキスト ボックス 334"/>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107224</xdr:rowOff>
    </xdr:from>
    <xdr:to>
      <xdr:col>74</xdr:col>
      <xdr:colOff>31750</xdr:colOff>
      <xdr:row>40</xdr:row>
      <xdr:rowOff>37374</xdr:rowOff>
    </xdr:to>
    <xdr:sp macro="" textlink="">
      <xdr:nvSpPr>
        <xdr:cNvPr id="336" name="楕円 335"/>
        <xdr:cNvSpPr/>
      </xdr:nvSpPr>
      <xdr:spPr>
        <a:xfrm>
          <a:off x="147320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22151</xdr:rowOff>
    </xdr:from>
    <xdr:ext cx="762000" cy="259045"/>
    <xdr:sp macro="" textlink="">
      <xdr:nvSpPr>
        <xdr:cNvPr id="337" name="テキスト ボックス 336"/>
        <xdr:cNvSpPr txBox="1"/>
      </xdr:nvSpPr>
      <xdr:spPr>
        <a:xfrm>
          <a:off x="14401800" y="68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xdr:rowOff>
    </xdr:from>
    <xdr:to>
      <xdr:col>69</xdr:col>
      <xdr:colOff>142875</xdr:colOff>
      <xdr:row>40</xdr:row>
      <xdr:rowOff>102688</xdr:rowOff>
    </xdr:to>
    <xdr:sp macro="" textlink="">
      <xdr:nvSpPr>
        <xdr:cNvPr id="338" name="楕円 337"/>
        <xdr:cNvSpPr/>
      </xdr:nvSpPr>
      <xdr:spPr>
        <a:xfrm>
          <a:off x="13843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87465</xdr:rowOff>
    </xdr:from>
    <xdr:ext cx="762000" cy="259045"/>
    <xdr:sp macro="" textlink="">
      <xdr:nvSpPr>
        <xdr:cNvPr id="339" name="テキスト ボックス 338"/>
        <xdr:cNvSpPr txBox="1"/>
      </xdr:nvSpPr>
      <xdr:spPr>
        <a:xfrm>
          <a:off x="13512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37012</xdr:rowOff>
    </xdr:from>
    <xdr:to>
      <xdr:col>65</xdr:col>
      <xdr:colOff>53975</xdr:colOff>
      <xdr:row>38</xdr:row>
      <xdr:rowOff>138612</xdr:rowOff>
    </xdr:to>
    <xdr:sp macro="" textlink="">
      <xdr:nvSpPr>
        <xdr:cNvPr id="340" name="楕円 339"/>
        <xdr:cNvSpPr/>
      </xdr:nvSpPr>
      <xdr:spPr>
        <a:xfrm>
          <a:off x="12954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123389</xdr:rowOff>
    </xdr:from>
    <xdr:ext cx="762000" cy="259045"/>
    <xdr:sp macro="" textlink="">
      <xdr:nvSpPr>
        <xdr:cNvPr id="341" name="テキスト ボックス 340"/>
        <xdr:cNvSpPr txBox="1"/>
      </xdr:nvSpPr>
      <xdr:spPr>
        <a:xfrm>
          <a:off x="12623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年間類似</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団体と比較して低い値で推移しているが、平成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の元金償還が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始まったことなどから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引き続き、類似団体平均を上回っているものの、地方債の発行については、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将来への負担を十分に見極めたうえで計画的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行うこととし、適正な数値の維持に努める。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6" name="直線コネクタ 365"/>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9"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0" name="直線コネクタ 369"/>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46990</xdr:rowOff>
    </xdr:to>
    <xdr:cxnSp macro="">
      <xdr:nvCxnSpPr>
        <xdr:cNvPr id="371" name="直線コネクタ 370"/>
        <xdr:cNvCxnSpPr/>
      </xdr:nvCxnSpPr>
      <xdr:spPr>
        <a:xfrm>
          <a:off x="3987800" y="12837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2"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3" name="フローチャート: 判断 372"/>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145288</xdr:rowOff>
    </xdr:from>
    <xdr:to>
      <xdr:col>19</xdr:col>
      <xdr:colOff>187325</xdr:colOff>
      <xdr:row>74</xdr:row>
      <xdr:rowOff>149860</xdr:rowOff>
    </xdr:to>
    <xdr:cxnSp macro="">
      <xdr:nvCxnSpPr>
        <xdr:cNvPr id="374" name="直線コネクタ 373"/>
        <xdr:cNvCxnSpPr/>
      </xdr:nvCxnSpPr>
      <xdr:spPr>
        <a:xfrm>
          <a:off x="3098800" y="12832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5" name="フローチャート: 判断 374"/>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6" name="テキスト ボックス 375"/>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131572</xdr:rowOff>
    </xdr:from>
    <xdr:to>
      <xdr:col>15</xdr:col>
      <xdr:colOff>98425</xdr:colOff>
      <xdr:row>74</xdr:row>
      <xdr:rowOff>145288</xdr:rowOff>
    </xdr:to>
    <xdr:cxnSp macro="">
      <xdr:nvCxnSpPr>
        <xdr:cNvPr id="377" name="直線コネクタ 376"/>
        <xdr:cNvCxnSpPr/>
      </xdr:nvCxnSpPr>
      <xdr:spPr>
        <a:xfrm>
          <a:off x="2209800" y="12818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9" name="テキスト ボックス 378"/>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131572</xdr:rowOff>
    </xdr:from>
    <xdr:to>
      <xdr:col>11</xdr:col>
      <xdr:colOff>9525</xdr:colOff>
      <xdr:row>74</xdr:row>
      <xdr:rowOff>136144</xdr:rowOff>
    </xdr:to>
    <xdr:cxnSp macro="">
      <xdr:nvCxnSpPr>
        <xdr:cNvPr id="380" name="直線コネクタ 379"/>
        <xdr:cNvCxnSpPr/>
      </xdr:nvCxnSpPr>
      <xdr:spPr>
        <a:xfrm flipV="1">
          <a:off x="1320800" y="12818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1" name="フローチャート: 判断 380"/>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2" name="テキスト ボックス 381"/>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3" name="フローチャート: 判断 382"/>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84" name="テキスト ボックス 383"/>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76217</xdr:rowOff>
    </xdr:from>
    <xdr:ext cx="762000" cy="259045"/>
    <xdr:sp macro="" textlink="">
      <xdr:nvSpPr>
        <xdr:cNvPr id="391" name="公債費該当値テキスト"/>
        <xdr:cNvSpPr txBox="1"/>
      </xdr:nvSpPr>
      <xdr:spPr>
        <a:xfrm>
          <a:off x="4914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2" name="楕円 39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3" name="テキスト ボックス 39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94488</xdr:rowOff>
    </xdr:from>
    <xdr:to>
      <xdr:col>15</xdr:col>
      <xdr:colOff>149225</xdr:colOff>
      <xdr:row>75</xdr:row>
      <xdr:rowOff>24638</xdr:rowOff>
    </xdr:to>
    <xdr:sp macro="" textlink="">
      <xdr:nvSpPr>
        <xdr:cNvPr id="394" name="楕円 393"/>
        <xdr:cNvSpPr/>
      </xdr:nvSpPr>
      <xdr:spPr>
        <a:xfrm>
          <a:off x="3048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34815</xdr:rowOff>
    </xdr:from>
    <xdr:ext cx="762000" cy="259045"/>
    <xdr:sp macro="" textlink="">
      <xdr:nvSpPr>
        <xdr:cNvPr id="395" name="テキスト ボックス 394"/>
        <xdr:cNvSpPr txBox="1"/>
      </xdr:nvSpPr>
      <xdr:spPr>
        <a:xfrm>
          <a:off x="2717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80772</xdr:rowOff>
    </xdr:from>
    <xdr:to>
      <xdr:col>11</xdr:col>
      <xdr:colOff>60325</xdr:colOff>
      <xdr:row>75</xdr:row>
      <xdr:rowOff>10922</xdr:rowOff>
    </xdr:to>
    <xdr:sp macro="" textlink="">
      <xdr:nvSpPr>
        <xdr:cNvPr id="396" name="楕円 395"/>
        <xdr:cNvSpPr/>
      </xdr:nvSpPr>
      <xdr:spPr>
        <a:xfrm>
          <a:off x="2159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21099</xdr:rowOff>
    </xdr:from>
    <xdr:ext cx="762000" cy="259045"/>
    <xdr:sp macro="" textlink="">
      <xdr:nvSpPr>
        <xdr:cNvPr id="397" name="テキスト ボックス 396"/>
        <xdr:cNvSpPr txBox="1"/>
      </xdr:nvSpPr>
      <xdr:spPr>
        <a:xfrm>
          <a:off x="1828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85344</xdr:rowOff>
    </xdr:from>
    <xdr:to>
      <xdr:col>6</xdr:col>
      <xdr:colOff>171450</xdr:colOff>
      <xdr:row>75</xdr:row>
      <xdr:rowOff>15494</xdr:rowOff>
    </xdr:to>
    <xdr:sp macro="" textlink="">
      <xdr:nvSpPr>
        <xdr:cNvPr id="398" name="楕円 397"/>
        <xdr:cNvSpPr/>
      </xdr:nvSpPr>
      <xdr:spPr>
        <a:xfrm>
          <a:off x="1270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25671</xdr:rowOff>
    </xdr:from>
    <xdr:ext cx="762000" cy="259045"/>
    <xdr:sp macro="" textlink="">
      <xdr:nvSpPr>
        <xdr:cNvPr id="399" name="テキスト ボックス 398"/>
        <xdr:cNvSpPr txBox="1"/>
      </xdr:nvSpPr>
      <xdr:spPr>
        <a:xfrm>
          <a:off x="939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物件費、扶助費、補助費等の影響により、類似団体平均を大きく上回る状況が続いている。また、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固定資産税（償却資産）の逐年減価等に伴い、経常一般財源である税収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が大きく落ち込んでいることも高い比率の一因となっている。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、物件の削減を行ったことなどにより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下降しているが、依然として類似団体平均とは大きな開きがあるため、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引き続き、事業の見直しを行い、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5" name="直線コネクタ 424"/>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6"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7" name="直線コネクタ 426"/>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8"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9" name="直線コネクタ 428"/>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156718</xdr:rowOff>
    </xdr:to>
    <xdr:cxnSp macro="">
      <xdr:nvCxnSpPr>
        <xdr:cNvPr id="430" name="直線コネクタ 429"/>
        <xdr:cNvCxnSpPr/>
      </xdr:nvCxnSpPr>
      <xdr:spPr>
        <a:xfrm flipV="1">
          <a:off x="15671800" y="136601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1"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2" name="フローチャート: 判断 431"/>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156718</xdr:rowOff>
    </xdr:to>
    <xdr:cxnSp macro="">
      <xdr:nvCxnSpPr>
        <xdr:cNvPr id="433" name="直線コネクタ 432"/>
        <xdr:cNvCxnSpPr/>
      </xdr:nvCxnSpPr>
      <xdr:spPr>
        <a:xfrm>
          <a:off x="14782800" y="1368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4" name="フローチャート: 判断 433"/>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5" name="テキスト ボックス 434"/>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161289</xdr:rowOff>
    </xdr:to>
    <xdr:cxnSp macro="">
      <xdr:nvCxnSpPr>
        <xdr:cNvPr id="436" name="直線コネクタ 435"/>
        <xdr:cNvCxnSpPr/>
      </xdr:nvCxnSpPr>
      <xdr:spPr>
        <a:xfrm flipV="1">
          <a:off x="13893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7" name="フローチャート: 判断 436"/>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8" name="テキスト ボックス 437"/>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161289</xdr:rowOff>
    </xdr:to>
    <xdr:cxnSp macro="">
      <xdr:nvCxnSpPr>
        <xdr:cNvPr id="439" name="直線コネクタ 438"/>
        <xdr:cNvCxnSpPr/>
      </xdr:nvCxnSpPr>
      <xdr:spPr>
        <a:xfrm>
          <a:off x="13004800" y="136464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0" name="フローチャート: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2" name="フローチャート: 判断 441"/>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3" name="テキスト ボックス 44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9" name="楕円 448"/>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144797</xdr:rowOff>
    </xdr:from>
    <xdr:ext cx="762000" cy="259045"/>
    <xdr:sp macro="" textlink="">
      <xdr:nvSpPr>
        <xdr:cNvPr id="450" name="公債費以外該当値テキスト"/>
        <xdr:cNvSpPr txBox="1"/>
      </xdr:nvSpPr>
      <xdr:spPr>
        <a:xfrm>
          <a:off x="16598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51" name="楕円 450"/>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52" name="テキスト ボックス 451"/>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3" name="楕円 452"/>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4" name="テキスト ボックス 453"/>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5" name="楕円 454"/>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6" name="テキスト ボックス 455"/>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57" name="楕円 456"/>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58" name="テキスト ボックス 457"/>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65446</xdr:rowOff>
    </xdr:from>
    <xdr:to>
      <xdr:col>29</xdr:col>
      <xdr:colOff>127000</xdr:colOff>
      <xdr:row>17</xdr:row>
      <xdr:rowOff>91834</xdr:rowOff>
    </xdr:to>
    <xdr:cxnSp macro="">
      <xdr:nvCxnSpPr>
        <xdr:cNvPr id="50" name="直線コネクタ 49"/>
        <xdr:cNvCxnSpPr/>
      </xdr:nvCxnSpPr>
      <xdr:spPr bwMode="auto">
        <a:xfrm flipV="1">
          <a:off x="5003800" y="3027721"/>
          <a:ext cx="647700" cy="2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72205</xdr:rowOff>
    </xdr:from>
    <xdr:to>
      <xdr:col>26</xdr:col>
      <xdr:colOff>50800</xdr:colOff>
      <xdr:row>17</xdr:row>
      <xdr:rowOff>91834</xdr:rowOff>
    </xdr:to>
    <xdr:cxnSp macro="">
      <xdr:nvCxnSpPr>
        <xdr:cNvPr id="53" name="直線コネクタ 52"/>
        <xdr:cNvCxnSpPr/>
      </xdr:nvCxnSpPr>
      <xdr:spPr bwMode="auto">
        <a:xfrm>
          <a:off x="4305300" y="3034480"/>
          <a:ext cx="698500" cy="1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3617</xdr:rowOff>
    </xdr:from>
    <xdr:to>
      <xdr:col>22</xdr:col>
      <xdr:colOff>114300</xdr:colOff>
      <xdr:row>17</xdr:row>
      <xdr:rowOff>72205</xdr:rowOff>
    </xdr:to>
    <xdr:cxnSp macro="">
      <xdr:nvCxnSpPr>
        <xdr:cNvPr id="56" name="直線コネクタ 55"/>
        <xdr:cNvCxnSpPr/>
      </xdr:nvCxnSpPr>
      <xdr:spPr bwMode="auto">
        <a:xfrm>
          <a:off x="3606800" y="2965892"/>
          <a:ext cx="698500" cy="6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3617</xdr:rowOff>
    </xdr:from>
    <xdr:to>
      <xdr:col>18</xdr:col>
      <xdr:colOff>177800</xdr:colOff>
      <xdr:row>17</xdr:row>
      <xdr:rowOff>22743</xdr:rowOff>
    </xdr:to>
    <xdr:cxnSp macro="">
      <xdr:nvCxnSpPr>
        <xdr:cNvPr id="59" name="直線コネクタ 58"/>
        <xdr:cNvCxnSpPr/>
      </xdr:nvCxnSpPr>
      <xdr:spPr bwMode="auto">
        <a:xfrm flipV="1">
          <a:off x="2908300" y="296589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3723</xdr:rowOff>
    </xdr:from>
    <xdr:ext cx="762000" cy="259045"/>
    <xdr:sp macro="" textlink="">
      <xdr:nvSpPr>
        <xdr:cNvPr id="61" name="テキスト ボックス 60"/>
        <xdr:cNvSpPr txBox="1"/>
      </xdr:nvSpPr>
      <xdr:spPr>
        <a:xfrm>
          <a:off x="32258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14646</xdr:rowOff>
    </xdr:from>
    <xdr:to>
      <xdr:col>29</xdr:col>
      <xdr:colOff>177800</xdr:colOff>
      <xdr:row>17</xdr:row>
      <xdr:rowOff>116246</xdr:rowOff>
    </xdr:to>
    <xdr:sp macro="" textlink="">
      <xdr:nvSpPr>
        <xdr:cNvPr id="69" name="楕円 68"/>
        <xdr:cNvSpPr/>
      </xdr:nvSpPr>
      <xdr:spPr bwMode="auto">
        <a:xfrm>
          <a:off x="5600700" y="297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31173</xdr:rowOff>
    </xdr:from>
    <xdr:ext cx="762000" cy="259045"/>
    <xdr:sp macro="" textlink="">
      <xdr:nvSpPr>
        <xdr:cNvPr id="70" name="人口1人当たり決算額の推移該当値テキスト130"/>
        <xdr:cNvSpPr txBox="1"/>
      </xdr:nvSpPr>
      <xdr:spPr>
        <a:xfrm>
          <a:off x="5740400" y="282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41034</xdr:rowOff>
    </xdr:from>
    <xdr:to>
      <xdr:col>26</xdr:col>
      <xdr:colOff>101600</xdr:colOff>
      <xdr:row>17</xdr:row>
      <xdr:rowOff>142634</xdr:rowOff>
    </xdr:to>
    <xdr:sp macro="" textlink="">
      <xdr:nvSpPr>
        <xdr:cNvPr id="71" name="楕円 70"/>
        <xdr:cNvSpPr/>
      </xdr:nvSpPr>
      <xdr:spPr bwMode="auto">
        <a:xfrm>
          <a:off x="4953000" y="300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152811</xdr:rowOff>
    </xdr:from>
    <xdr:ext cx="736600" cy="259045"/>
    <xdr:sp macro="" textlink="">
      <xdr:nvSpPr>
        <xdr:cNvPr id="72" name="テキスト ボックス 71"/>
        <xdr:cNvSpPr txBox="1"/>
      </xdr:nvSpPr>
      <xdr:spPr>
        <a:xfrm>
          <a:off x="4622800" y="277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21405</xdr:rowOff>
    </xdr:from>
    <xdr:to>
      <xdr:col>22</xdr:col>
      <xdr:colOff>165100</xdr:colOff>
      <xdr:row>17</xdr:row>
      <xdr:rowOff>123005</xdr:rowOff>
    </xdr:to>
    <xdr:sp macro="" textlink="">
      <xdr:nvSpPr>
        <xdr:cNvPr id="73" name="楕円 72"/>
        <xdr:cNvSpPr/>
      </xdr:nvSpPr>
      <xdr:spPr bwMode="auto">
        <a:xfrm>
          <a:off x="4254500" y="29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133182</xdr:rowOff>
    </xdr:from>
    <xdr:ext cx="762000" cy="259045"/>
    <xdr:sp macro="" textlink="">
      <xdr:nvSpPr>
        <xdr:cNvPr id="74" name="テキスト ボックス 73"/>
        <xdr:cNvSpPr txBox="1"/>
      </xdr:nvSpPr>
      <xdr:spPr>
        <a:xfrm>
          <a:off x="3924300" y="27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124267</xdr:rowOff>
    </xdr:from>
    <xdr:to>
      <xdr:col>19</xdr:col>
      <xdr:colOff>38100</xdr:colOff>
      <xdr:row>17</xdr:row>
      <xdr:rowOff>54417</xdr:rowOff>
    </xdr:to>
    <xdr:sp macro="" textlink="">
      <xdr:nvSpPr>
        <xdr:cNvPr id="75" name="楕円 74"/>
        <xdr:cNvSpPr/>
      </xdr:nvSpPr>
      <xdr:spPr bwMode="auto">
        <a:xfrm>
          <a:off x="3556000" y="291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64594</xdr:rowOff>
    </xdr:from>
    <xdr:ext cx="762000" cy="259045"/>
    <xdr:sp macro="" textlink="">
      <xdr:nvSpPr>
        <xdr:cNvPr id="76" name="テキスト ボックス 75"/>
        <xdr:cNvSpPr txBox="1"/>
      </xdr:nvSpPr>
      <xdr:spPr>
        <a:xfrm>
          <a:off x="3225800" y="268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143393</xdr:rowOff>
    </xdr:from>
    <xdr:to>
      <xdr:col>15</xdr:col>
      <xdr:colOff>101600</xdr:colOff>
      <xdr:row>17</xdr:row>
      <xdr:rowOff>73543</xdr:rowOff>
    </xdr:to>
    <xdr:sp macro="" textlink="">
      <xdr:nvSpPr>
        <xdr:cNvPr id="77" name="楕円 76"/>
        <xdr:cNvSpPr/>
      </xdr:nvSpPr>
      <xdr:spPr bwMode="auto">
        <a:xfrm>
          <a:off x="2857500" y="29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83720</xdr:rowOff>
    </xdr:from>
    <xdr:ext cx="762000" cy="259045"/>
    <xdr:sp macro="" textlink="">
      <xdr:nvSpPr>
        <xdr:cNvPr id="78" name="テキスト ボックス 77"/>
        <xdr:cNvSpPr txBox="1"/>
      </xdr:nvSpPr>
      <xdr:spPr>
        <a:xfrm>
          <a:off x="2527300" y="270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224475</xdr:rowOff>
    </xdr:from>
    <xdr:to>
      <xdr:col>29</xdr:col>
      <xdr:colOff>127000</xdr:colOff>
      <xdr:row>35</xdr:row>
      <xdr:rowOff>333769</xdr:rowOff>
    </xdr:to>
    <xdr:cxnSp macro="">
      <xdr:nvCxnSpPr>
        <xdr:cNvPr id="110" name="直線コネクタ 109"/>
        <xdr:cNvCxnSpPr/>
      </xdr:nvCxnSpPr>
      <xdr:spPr bwMode="auto">
        <a:xfrm flipV="1">
          <a:off x="5003800" y="6834825"/>
          <a:ext cx="647700" cy="10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209252</xdr:rowOff>
    </xdr:from>
    <xdr:ext cx="762000" cy="259045"/>
    <xdr:sp macro="" textlink="">
      <xdr:nvSpPr>
        <xdr:cNvPr id="111" name="人口1人当たり決算額の推移平均値テキスト445"/>
        <xdr:cNvSpPr txBox="1"/>
      </xdr:nvSpPr>
      <xdr:spPr>
        <a:xfrm>
          <a:off x="5740400" y="681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333769</xdr:rowOff>
    </xdr:from>
    <xdr:to>
      <xdr:col>26</xdr:col>
      <xdr:colOff>50800</xdr:colOff>
      <xdr:row>36</xdr:row>
      <xdr:rowOff>96962</xdr:rowOff>
    </xdr:to>
    <xdr:cxnSp macro="">
      <xdr:nvCxnSpPr>
        <xdr:cNvPr id="113" name="直線コネクタ 112"/>
        <xdr:cNvCxnSpPr/>
      </xdr:nvCxnSpPr>
      <xdr:spPr bwMode="auto">
        <a:xfrm flipV="1">
          <a:off x="4305300" y="6944119"/>
          <a:ext cx="698500" cy="10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96962</xdr:rowOff>
    </xdr:from>
    <xdr:to>
      <xdr:col>22</xdr:col>
      <xdr:colOff>114300</xdr:colOff>
      <xdr:row>36</xdr:row>
      <xdr:rowOff>110403</xdr:rowOff>
    </xdr:to>
    <xdr:cxnSp macro="">
      <xdr:nvCxnSpPr>
        <xdr:cNvPr id="116" name="直線コネクタ 115"/>
        <xdr:cNvCxnSpPr/>
      </xdr:nvCxnSpPr>
      <xdr:spPr bwMode="auto">
        <a:xfrm flipV="1">
          <a:off x="3606800" y="7050212"/>
          <a:ext cx="698500" cy="1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110403</xdr:rowOff>
    </xdr:from>
    <xdr:to>
      <xdr:col>18</xdr:col>
      <xdr:colOff>177800</xdr:colOff>
      <xdr:row>37</xdr:row>
      <xdr:rowOff>162524</xdr:rowOff>
    </xdr:to>
    <xdr:cxnSp macro="">
      <xdr:nvCxnSpPr>
        <xdr:cNvPr id="119" name="直線コネクタ 118"/>
        <xdr:cNvCxnSpPr/>
      </xdr:nvCxnSpPr>
      <xdr:spPr bwMode="auto">
        <a:xfrm flipV="1">
          <a:off x="2908300" y="7063653"/>
          <a:ext cx="698500" cy="22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173675</xdr:rowOff>
    </xdr:from>
    <xdr:to>
      <xdr:col>29</xdr:col>
      <xdr:colOff>177800</xdr:colOff>
      <xdr:row>35</xdr:row>
      <xdr:rowOff>275275</xdr:rowOff>
    </xdr:to>
    <xdr:sp macro="" textlink="">
      <xdr:nvSpPr>
        <xdr:cNvPr id="129" name="楕円 128"/>
        <xdr:cNvSpPr/>
      </xdr:nvSpPr>
      <xdr:spPr bwMode="auto">
        <a:xfrm>
          <a:off x="5600700" y="678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18752</xdr:rowOff>
    </xdr:from>
    <xdr:ext cx="762000" cy="259045"/>
    <xdr:sp macro="" textlink="">
      <xdr:nvSpPr>
        <xdr:cNvPr id="130" name="人口1人当たり決算額の推移該当値テキスト445"/>
        <xdr:cNvSpPr txBox="1"/>
      </xdr:nvSpPr>
      <xdr:spPr>
        <a:xfrm>
          <a:off x="5740400" y="662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282969</xdr:rowOff>
    </xdr:from>
    <xdr:to>
      <xdr:col>26</xdr:col>
      <xdr:colOff>101600</xdr:colOff>
      <xdr:row>36</xdr:row>
      <xdr:rowOff>41669</xdr:rowOff>
    </xdr:to>
    <xdr:sp macro="" textlink="">
      <xdr:nvSpPr>
        <xdr:cNvPr id="131" name="楕円 130"/>
        <xdr:cNvSpPr/>
      </xdr:nvSpPr>
      <xdr:spPr bwMode="auto">
        <a:xfrm>
          <a:off x="4953000" y="689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26446</xdr:rowOff>
    </xdr:from>
    <xdr:ext cx="736600" cy="259045"/>
    <xdr:sp macro="" textlink="">
      <xdr:nvSpPr>
        <xdr:cNvPr id="132" name="テキスト ボックス 131"/>
        <xdr:cNvSpPr txBox="1"/>
      </xdr:nvSpPr>
      <xdr:spPr>
        <a:xfrm>
          <a:off x="4622800" y="697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46162</xdr:rowOff>
    </xdr:from>
    <xdr:to>
      <xdr:col>22</xdr:col>
      <xdr:colOff>165100</xdr:colOff>
      <xdr:row>36</xdr:row>
      <xdr:rowOff>147762</xdr:rowOff>
    </xdr:to>
    <xdr:sp macro="" textlink="">
      <xdr:nvSpPr>
        <xdr:cNvPr id="133" name="楕円 132"/>
        <xdr:cNvSpPr/>
      </xdr:nvSpPr>
      <xdr:spPr bwMode="auto">
        <a:xfrm>
          <a:off x="4254500" y="699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132539</xdr:rowOff>
    </xdr:from>
    <xdr:ext cx="762000" cy="259045"/>
    <xdr:sp macro="" textlink="">
      <xdr:nvSpPr>
        <xdr:cNvPr id="134" name="テキスト ボックス 133"/>
        <xdr:cNvSpPr txBox="1"/>
      </xdr:nvSpPr>
      <xdr:spPr>
        <a:xfrm>
          <a:off x="3924300" y="708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59603</xdr:rowOff>
    </xdr:from>
    <xdr:to>
      <xdr:col>19</xdr:col>
      <xdr:colOff>38100</xdr:colOff>
      <xdr:row>36</xdr:row>
      <xdr:rowOff>161203</xdr:rowOff>
    </xdr:to>
    <xdr:sp macro="" textlink="">
      <xdr:nvSpPr>
        <xdr:cNvPr id="135" name="楕円 134"/>
        <xdr:cNvSpPr/>
      </xdr:nvSpPr>
      <xdr:spPr bwMode="auto">
        <a:xfrm>
          <a:off x="3556000" y="701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145980</xdr:rowOff>
    </xdr:from>
    <xdr:ext cx="762000" cy="259045"/>
    <xdr:sp macro="" textlink="">
      <xdr:nvSpPr>
        <xdr:cNvPr id="136" name="テキスト ボックス 135"/>
        <xdr:cNvSpPr txBox="1"/>
      </xdr:nvSpPr>
      <xdr:spPr>
        <a:xfrm>
          <a:off x="3225800" y="70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111724</xdr:rowOff>
    </xdr:from>
    <xdr:to>
      <xdr:col>15</xdr:col>
      <xdr:colOff>101600</xdr:colOff>
      <xdr:row>37</xdr:row>
      <xdr:rowOff>213324</xdr:rowOff>
    </xdr:to>
    <xdr:sp macro="" textlink="">
      <xdr:nvSpPr>
        <xdr:cNvPr id="137" name="楕円 136"/>
        <xdr:cNvSpPr/>
      </xdr:nvSpPr>
      <xdr:spPr bwMode="auto">
        <a:xfrm>
          <a:off x="2857500" y="723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198101</xdr:rowOff>
    </xdr:from>
    <xdr:ext cx="762000" cy="259045"/>
    <xdr:sp macro="" textlink="">
      <xdr:nvSpPr>
        <xdr:cNvPr id="138" name="テキスト ボックス 137"/>
        <xdr:cNvSpPr txBox="1"/>
      </xdr:nvSpPr>
      <xdr:spPr>
        <a:xfrm>
          <a:off x="2527300" y="73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96609</xdr:rowOff>
    </xdr:from>
    <xdr:to>
      <xdr:col>24</xdr:col>
      <xdr:colOff>63500</xdr:colOff>
      <xdr:row>36</xdr:row>
      <xdr:rowOff>118669</xdr:rowOff>
    </xdr:to>
    <xdr:cxnSp macro="">
      <xdr:nvCxnSpPr>
        <xdr:cNvPr id="65" name="直線コネクタ 64"/>
        <xdr:cNvCxnSpPr/>
      </xdr:nvCxnSpPr>
      <xdr:spPr>
        <a:xfrm flipV="1">
          <a:off x="3797300" y="6268809"/>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114135</xdr:rowOff>
    </xdr:from>
    <xdr:to>
      <xdr:col>19</xdr:col>
      <xdr:colOff>177800</xdr:colOff>
      <xdr:row>36</xdr:row>
      <xdr:rowOff>118669</xdr:rowOff>
    </xdr:to>
    <xdr:cxnSp macro="">
      <xdr:nvCxnSpPr>
        <xdr:cNvPr id="68" name="直線コネクタ 67"/>
        <xdr:cNvCxnSpPr/>
      </xdr:nvCxnSpPr>
      <xdr:spPr>
        <a:xfrm>
          <a:off x="2908300" y="6286335"/>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93008</xdr:rowOff>
    </xdr:from>
    <xdr:to>
      <xdr:col>15</xdr:col>
      <xdr:colOff>50800</xdr:colOff>
      <xdr:row>36</xdr:row>
      <xdr:rowOff>114135</xdr:rowOff>
    </xdr:to>
    <xdr:cxnSp macro="">
      <xdr:nvCxnSpPr>
        <xdr:cNvPr id="71" name="直線コネクタ 70"/>
        <xdr:cNvCxnSpPr/>
      </xdr:nvCxnSpPr>
      <xdr:spPr>
        <a:xfrm>
          <a:off x="2019300" y="6265208"/>
          <a:ext cx="8890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93008</xdr:rowOff>
    </xdr:from>
    <xdr:to>
      <xdr:col>10</xdr:col>
      <xdr:colOff>114300</xdr:colOff>
      <xdr:row>36</xdr:row>
      <xdr:rowOff>104143</xdr:rowOff>
    </xdr:to>
    <xdr:cxnSp macro="">
      <xdr:nvCxnSpPr>
        <xdr:cNvPr id="74" name="直線コネクタ 73"/>
        <xdr:cNvCxnSpPr/>
      </xdr:nvCxnSpPr>
      <xdr:spPr>
        <a:xfrm flipV="1">
          <a:off x="1130300" y="6265208"/>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45809</xdr:rowOff>
    </xdr:from>
    <xdr:to>
      <xdr:col>24</xdr:col>
      <xdr:colOff>114300</xdr:colOff>
      <xdr:row>36</xdr:row>
      <xdr:rowOff>147409</xdr:rowOff>
    </xdr:to>
    <xdr:sp macro="" textlink="">
      <xdr:nvSpPr>
        <xdr:cNvPr id="84" name="楕円 83"/>
        <xdr:cNvSpPr/>
      </xdr:nvSpPr>
      <xdr:spPr>
        <a:xfrm>
          <a:off x="4584700" y="62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68686</xdr:rowOff>
    </xdr:from>
    <xdr:ext cx="534377" cy="259045"/>
    <xdr:sp macro="" textlink="">
      <xdr:nvSpPr>
        <xdr:cNvPr id="85" name="人件費該当値テキスト"/>
        <xdr:cNvSpPr txBox="1"/>
      </xdr:nvSpPr>
      <xdr:spPr>
        <a:xfrm>
          <a:off x="4686300" y="60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67869</xdr:rowOff>
    </xdr:from>
    <xdr:to>
      <xdr:col>20</xdr:col>
      <xdr:colOff>38100</xdr:colOff>
      <xdr:row>36</xdr:row>
      <xdr:rowOff>169469</xdr:rowOff>
    </xdr:to>
    <xdr:sp macro="" textlink="">
      <xdr:nvSpPr>
        <xdr:cNvPr id="86" name="楕円 85"/>
        <xdr:cNvSpPr/>
      </xdr:nvSpPr>
      <xdr:spPr>
        <a:xfrm>
          <a:off x="3746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14546</xdr:rowOff>
    </xdr:from>
    <xdr:ext cx="534377" cy="259045"/>
    <xdr:sp macro="" textlink="">
      <xdr:nvSpPr>
        <xdr:cNvPr id="87" name="テキスト ボックス 86"/>
        <xdr:cNvSpPr txBox="1"/>
      </xdr:nvSpPr>
      <xdr:spPr>
        <a:xfrm>
          <a:off x="3530111" y="60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63335</xdr:rowOff>
    </xdr:from>
    <xdr:to>
      <xdr:col>15</xdr:col>
      <xdr:colOff>101600</xdr:colOff>
      <xdr:row>36</xdr:row>
      <xdr:rowOff>164935</xdr:rowOff>
    </xdr:to>
    <xdr:sp macro="" textlink="">
      <xdr:nvSpPr>
        <xdr:cNvPr id="88" name="楕円 87"/>
        <xdr:cNvSpPr/>
      </xdr:nvSpPr>
      <xdr:spPr>
        <a:xfrm>
          <a:off x="2857500" y="62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10012</xdr:rowOff>
    </xdr:from>
    <xdr:ext cx="534377" cy="259045"/>
    <xdr:sp macro="" textlink="">
      <xdr:nvSpPr>
        <xdr:cNvPr id="89" name="テキスト ボックス 88"/>
        <xdr:cNvSpPr txBox="1"/>
      </xdr:nvSpPr>
      <xdr:spPr>
        <a:xfrm>
          <a:off x="2641111" y="60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42208</xdr:rowOff>
    </xdr:from>
    <xdr:to>
      <xdr:col>10</xdr:col>
      <xdr:colOff>165100</xdr:colOff>
      <xdr:row>36</xdr:row>
      <xdr:rowOff>143808</xdr:rowOff>
    </xdr:to>
    <xdr:sp macro="" textlink="">
      <xdr:nvSpPr>
        <xdr:cNvPr id="90" name="楕円 89"/>
        <xdr:cNvSpPr/>
      </xdr:nvSpPr>
      <xdr:spPr>
        <a:xfrm>
          <a:off x="1968500" y="62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160335</xdr:rowOff>
    </xdr:from>
    <xdr:ext cx="534377" cy="259045"/>
    <xdr:sp macro="" textlink="">
      <xdr:nvSpPr>
        <xdr:cNvPr id="91" name="テキスト ボックス 90"/>
        <xdr:cNvSpPr txBox="1"/>
      </xdr:nvSpPr>
      <xdr:spPr>
        <a:xfrm>
          <a:off x="1752111" y="59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53343</xdr:rowOff>
    </xdr:from>
    <xdr:to>
      <xdr:col>6</xdr:col>
      <xdr:colOff>38100</xdr:colOff>
      <xdr:row>36</xdr:row>
      <xdr:rowOff>154943</xdr:rowOff>
    </xdr:to>
    <xdr:sp macro="" textlink="">
      <xdr:nvSpPr>
        <xdr:cNvPr id="92" name="楕円 91"/>
        <xdr:cNvSpPr/>
      </xdr:nvSpPr>
      <xdr:spPr>
        <a:xfrm>
          <a:off x="1079500" y="62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xdr:rowOff>
    </xdr:from>
    <xdr:ext cx="534377" cy="259045"/>
    <xdr:sp macro="" textlink="">
      <xdr:nvSpPr>
        <xdr:cNvPr id="93" name="テキスト ボックス 92"/>
        <xdr:cNvSpPr txBox="1"/>
      </xdr:nvSpPr>
      <xdr:spPr>
        <a:xfrm>
          <a:off x="863111" y="600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36030</xdr:rowOff>
    </xdr:from>
    <xdr:to>
      <xdr:col>24</xdr:col>
      <xdr:colOff>63500</xdr:colOff>
      <xdr:row>56</xdr:row>
      <xdr:rowOff>101509</xdr:rowOff>
    </xdr:to>
    <xdr:cxnSp macro="">
      <xdr:nvCxnSpPr>
        <xdr:cNvPr id="123" name="直線コネクタ 122"/>
        <xdr:cNvCxnSpPr/>
      </xdr:nvCxnSpPr>
      <xdr:spPr>
        <a:xfrm>
          <a:off x="3797300" y="9637230"/>
          <a:ext cx="838200" cy="6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36030</xdr:rowOff>
    </xdr:from>
    <xdr:to>
      <xdr:col>19</xdr:col>
      <xdr:colOff>177800</xdr:colOff>
      <xdr:row>56</xdr:row>
      <xdr:rowOff>52893</xdr:rowOff>
    </xdr:to>
    <xdr:cxnSp macro="">
      <xdr:nvCxnSpPr>
        <xdr:cNvPr id="126" name="直線コネクタ 125"/>
        <xdr:cNvCxnSpPr/>
      </xdr:nvCxnSpPr>
      <xdr:spPr>
        <a:xfrm flipV="1">
          <a:off x="2908300" y="9637230"/>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120497</xdr:rowOff>
    </xdr:from>
    <xdr:to>
      <xdr:col>15</xdr:col>
      <xdr:colOff>50800</xdr:colOff>
      <xdr:row>56</xdr:row>
      <xdr:rowOff>52893</xdr:rowOff>
    </xdr:to>
    <xdr:cxnSp macro="">
      <xdr:nvCxnSpPr>
        <xdr:cNvPr id="129" name="直線コネクタ 128"/>
        <xdr:cNvCxnSpPr/>
      </xdr:nvCxnSpPr>
      <xdr:spPr>
        <a:xfrm>
          <a:off x="2019300" y="9550247"/>
          <a:ext cx="889000" cy="10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120497</xdr:rowOff>
    </xdr:from>
    <xdr:to>
      <xdr:col>10</xdr:col>
      <xdr:colOff>114300</xdr:colOff>
      <xdr:row>56</xdr:row>
      <xdr:rowOff>58951</xdr:rowOff>
    </xdr:to>
    <xdr:cxnSp macro="">
      <xdr:nvCxnSpPr>
        <xdr:cNvPr id="132" name="直線コネクタ 131"/>
        <xdr:cNvCxnSpPr/>
      </xdr:nvCxnSpPr>
      <xdr:spPr>
        <a:xfrm flipV="1">
          <a:off x="1130300" y="9550247"/>
          <a:ext cx="8890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56773</xdr:rowOff>
    </xdr:from>
    <xdr:ext cx="534377" cy="259045"/>
    <xdr:sp macro="" textlink="">
      <xdr:nvSpPr>
        <xdr:cNvPr id="134" name="テキスト ボックス 133"/>
        <xdr:cNvSpPr txBox="1"/>
      </xdr:nvSpPr>
      <xdr:spPr>
        <a:xfrm>
          <a:off x="1752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52605</xdr:rowOff>
    </xdr:from>
    <xdr:ext cx="534377" cy="259045"/>
    <xdr:sp macro="" textlink="">
      <xdr:nvSpPr>
        <xdr:cNvPr id="136" name="テキスト ボックス 135"/>
        <xdr:cNvSpPr txBox="1"/>
      </xdr:nvSpPr>
      <xdr:spPr>
        <a:xfrm>
          <a:off x="863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50709</xdr:rowOff>
    </xdr:from>
    <xdr:to>
      <xdr:col>24</xdr:col>
      <xdr:colOff>114300</xdr:colOff>
      <xdr:row>56</xdr:row>
      <xdr:rowOff>152309</xdr:rowOff>
    </xdr:to>
    <xdr:sp macro="" textlink="">
      <xdr:nvSpPr>
        <xdr:cNvPr id="142" name="楕円 141"/>
        <xdr:cNvSpPr/>
      </xdr:nvSpPr>
      <xdr:spPr>
        <a:xfrm>
          <a:off x="4584700" y="96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73586</xdr:rowOff>
    </xdr:from>
    <xdr:ext cx="599010" cy="259045"/>
    <xdr:sp macro="" textlink="">
      <xdr:nvSpPr>
        <xdr:cNvPr id="143" name="物件費該当値テキスト"/>
        <xdr:cNvSpPr txBox="1"/>
      </xdr:nvSpPr>
      <xdr:spPr>
        <a:xfrm>
          <a:off x="4686300" y="9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156680</xdr:rowOff>
    </xdr:from>
    <xdr:to>
      <xdr:col>20</xdr:col>
      <xdr:colOff>38100</xdr:colOff>
      <xdr:row>56</xdr:row>
      <xdr:rowOff>86830</xdr:rowOff>
    </xdr:to>
    <xdr:sp macro="" textlink="">
      <xdr:nvSpPr>
        <xdr:cNvPr id="144" name="楕円 143"/>
        <xdr:cNvSpPr/>
      </xdr:nvSpPr>
      <xdr:spPr>
        <a:xfrm>
          <a:off x="37465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103357</xdr:rowOff>
    </xdr:from>
    <xdr:ext cx="599010" cy="259045"/>
    <xdr:sp macro="" textlink="">
      <xdr:nvSpPr>
        <xdr:cNvPr id="145" name="テキスト ボックス 144"/>
        <xdr:cNvSpPr txBox="1"/>
      </xdr:nvSpPr>
      <xdr:spPr>
        <a:xfrm>
          <a:off x="3497795" y="936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2093</xdr:rowOff>
    </xdr:from>
    <xdr:to>
      <xdr:col>15</xdr:col>
      <xdr:colOff>101600</xdr:colOff>
      <xdr:row>56</xdr:row>
      <xdr:rowOff>103693</xdr:rowOff>
    </xdr:to>
    <xdr:sp macro="" textlink="">
      <xdr:nvSpPr>
        <xdr:cNvPr id="146" name="楕円 145"/>
        <xdr:cNvSpPr/>
      </xdr:nvSpPr>
      <xdr:spPr>
        <a:xfrm>
          <a:off x="2857500" y="96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120220</xdr:rowOff>
    </xdr:from>
    <xdr:ext cx="599010" cy="259045"/>
    <xdr:sp macro="" textlink="">
      <xdr:nvSpPr>
        <xdr:cNvPr id="147" name="テキスト ボックス 146"/>
        <xdr:cNvSpPr txBox="1"/>
      </xdr:nvSpPr>
      <xdr:spPr>
        <a:xfrm>
          <a:off x="2608795" y="93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69697</xdr:rowOff>
    </xdr:from>
    <xdr:to>
      <xdr:col>10</xdr:col>
      <xdr:colOff>165100</xdr:colOff>
      <xdr:row>55</xdr:row>
      <xdr:rowOff>171297</xdr:rowOff>
    </xdr:to>
    <xdr:sp macro="" textlink="">
      <xdr:nvSpPr>
        <xdr:cNvPr id="148" name="楕円 147"/>
        <xdr:cNvSpPr/>
      </xdr:nvSpPr>
      <xdr:spPr>
        <a:xfrm>
          <a:off x="1968500" y="94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16374</xdr:rowOff>
    </xdr:from>
    <xdr:ext cx="599010" cy="259045"/>
    <xdr:sp macro="" textlink="">
      <xdr:nvSpPr>
        <xdr:cNvPr id="149" name="テキスト ボックス 148"/>
        <xdr:cNvSpPr txBox="1"/>
      </xdr:nvSpPr>
      <xdr:spPr>
        <a:xfrm>
          <a:off x="1719795" y="927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8151</xdr:rowOff>
    </xdr:from>
    <xdr:to>
      <xdr:col>6</xdr:col>
      <xdr:colOff>38100</xdr:colOff>
      <xdr:row>56</xdr:row>
      <xdr:rowOff>109751</xdr:rowOff>
    </xdr:to>
    <xdr:sp macro="" textlink="">
      <xdr:nvSpPr>
        <xdr:cNvPr id="150" name="楕円 149"/>
        <xdr:cNvSpPr/>
      </xdr:nvSpPr>
      <xdr:spPr>
        <a:xfrm>
          <a:off x="1079500" y="96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126278</xdr:rowOff>
    </xdr:from>
    <xdr:ext cx="599010" cy="259045"/>
    <xdr:sp macro="" textlink="">
      <xdr:nvSpPr>
        <xdr:cNvPr id="151" name="テキスト ボックス 150"/>
        <xdr:cNvSpPr txBox="1"/>
      </xdr:nvSpPr>
      <xdr:spPr>
        <a:xfrm>
          <a:off x="830795" y="938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66890</xdr:rowOff>
    </xdr:from>
    <xdr:to>
      <xdr:col>24</xdr:col>
      <xdr:colOff>63500</xdr:colOff>
      <xdr:row>78</xdr:row>
      <xdr:rowOff>96200</xdr:rowOff>
    </xdr:to>
    <xdr:cxnSp macro="">
      <xdr:nvCxnSpPr>
        <xdr:cNvPr id="182" name="直線コネクタ 181"/>
        <xdr:cNvCxnSpPr/>
      </xdr:nvCxnSpPr>
      <xdr:spPr>
        <a:xfrm flipV="1">
          <a:off x="3797300" y="13439990"/>
          <a:ext cx="8382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96200</xdr:rowOff>
    </xdr:from>
    <xdr:to>
      <xdr:col>19</xdr:col>
      <xdr:colOff>177800</xdr:colOff>
      <xdr:row>78</xdr:row>
      <xdr:rowOff>101067</xdr:rowOff>
    </xdr:to>
    <xdr:cxnSp macro="">
      <xdr:nvCxnSpPr>
        <xdr:cNvPr id="185" name="直線コネクタ 184"/>
        <xdr:cNvCxnSpPr/>
      </xdr:nvCxnSpPr>
      <xdr:spPr>
        <a:xfrm flipV="1">
          <a:off x="2908300" y="13469300"/>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97148</xdr:rowOff>
    </xdr:from>
    <xdr:to>
      <xdr:col>15</xdr:col>
      <xdr:colOff>50800</xdr:colOff>
      <xdr:row>78</xdr:row>
      <xdr:rowOff>101067</xdr:rowOff>
    </xdr:to>
    <xdr:cxnSp macro="">
      <xdr:nvCxnSpPr>
        <xdr:cNvPr id="188" name="直線コネクタ 187"/>
        <xdr:cNvCxnSpPr/>
      </xdr:nvCxnSpPr>
      <xdr:spPr>
        <a:xfrm>
          <a:off x="2019300" y="1347024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97148</xdr:rowOff>
    </xdr:from>
    <xdr:to>
      <xdr:col>10</xdr:col>
      <xdr:colOff>114300</xdr:colOff>
      <xdr:row>78</xdr:row>
      <xdr:rowOff>135896</xdr:rowOff>
    </xdr:to>
    <xdr:cxnSp macro="">
      <xdr:nvCxnSpPr>
        <xdr:cNvPr id="191" name="直線コネクタ 190"/>
        <xdr:cNvCxnSpPr/>
      </xdr:nvCxnSpPr>
      <xdr:spPr>
        <a:xfrm flipV="1">
          <a:off x="1130300" y="1347024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3" name="テキスト ボックス 192"/>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16090</xdr:rowOff>
    </xdr:from>
    <xdr:to>
      <xdr:col>24</xdr:col>
      <xdr:colOff>114300</xdr:colOff>
      <xdr:row>78</xdr:row>
      <xdr:rowOff>117690</xdr:rowOff>
    </xdr:to>
    <xdr:sp macro="" textlink="">
      <xdr:nvSpPr>
        <xdr:cNvPr id="201" name="楕円 200"/>
        <xdr:cNvSpPr/>
      </xdr:nvSpPr>
      <xdr:spPr>
        <a:xfrm>
          <a:off x="45847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38967</xdr:rowOff>
    </xdr:from>
    <xdr:ext cx="534377" cy="259045"/>
    <xdr:sp macro="" textlink="">
      <xdr:nvSpPr>
        <xdr:cNvPr id="202" name="維持補修費該当値テキスト"/>
        <xdr:cNvSpPr txBox="1"/>
      </xdr:nvSpPr>
      <xdr:spPr>
        <a:xfrm>
          <a:off x="4686300"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45400</xdr:rowOff>
    </xdr:from>
    <xdr:to>
      <xdr:col>20</xdr:col>
      <xdr:colOff>38100</xdr:colOff>
      <xdr:row>78</xdr:row>
      <xdr:rowOff>147000</xdr:rowOff>
    </xdr:to>
    <xdr:sp macro="" textlink="">
      <xdr:nvSpPr>
        <xdr:cNvPr id="203" name="楕円 202"/>
        <xdr:cNvSpPr/>
      </xdr:nvSpPr>
      <xdr:spPr>
        <a:xfrm>
          <a:off x="3746500" y="134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163527</xdr:rowOff>
    </xdr:from>
    <xdr:ext cx="534377" cy="259045"/>
    <xdr:sp macro="" textlink="">
      <xdr:nvSpPr>
        <xdr:cNvPr id="204" name="テキスト ボックス 203"/>
        <xdr:cNvSpPr txBox="1"/>
      </xdr:nvSpPr>
      <xdr:spPr>
        <a:xfrm>
          <a:off x="3530111" y="131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50267</xdr:rowOff>
    </xdr:from>
    <xdr:to>
      <xdr:col>15</xdr:col>
      <xdr:colOff>101600</xdr:colOff>
      <xdr:row>78</xdr:row>
      <xdr:rowOff>151867</xdr:rowOff>
    </xdr:to>
    <xdr:sp macro="" textlink="">
      <xdr:nvSpPr>
        <xdr:cNvPr id="205" name="楕円 204"/>
        <xdr:cNvSpPr/>
      </xdr:nvSpPr>
      <xdr:spPr>
        <a:xfrm>
          <a:off x="2857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168394</xdr:rowOff>
    </xdr:from>
    <xdr:ext cx="534377" cy="259045"/>
    <xdr:sp macro="" textlink="">
      <xdr:nvSpPr>
        <xdr:cNvPr id="206" name="テキスト ボックス 205"/>
        <xdr:cNvSpPr txBox="1"/>
      </xdr:nvSpPr>
      <xdr:spPr>
        <a:xfrm>
          <a:off x="2641111" y="131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46348</xdr:rowOff>
    </xdr:from>
    <xdr:to>
      <xdr:col>10</xdr:col>
      <xdr:colOff>165100</xdr:colOff>
      <xdr:row>78</xdr:row>
      <xdr:rowOff>147948</xdr:rowOff>
    </xdr:to>
    <xdr:sp macro="" textlink="">
      <xdr:nvSpPr>
        <xdr:cNvPr id="207" name="楕円 206"/>
        <xdr:cNvSpPr/>
      </xdr:nvSpPr>
      <xdr:spPr>
        <a:xfrm>
          <a:off x="1968500" y="134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164475</xdr:rowOff>
    </xdr:from>
    <xdr:ext cx="534377" cy="259045"/>
    <xdr:sp macro="" textlink="">
      <xdr:nvSpPr>
        <xdr:cNvPr id="208" name="テキスト ボックス 207"/>
        <xdr:cNvSpPr txBox="1"/>
      </xdr:nvSpPr>
      <xdr:spPr>
        <a:xfrm>
          <a:off x="1752111" y="131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85096</xdr:rowOff>
    </xdr:from>
    <xdr:to>
      <xdr:col>6</xdr:col>
      <xdr:colOff>38100</xdr:colOff>
      <xdr:row>79</xdr:row>
      <xdr:rowOff>15246</xdr:rowOff>
    </xdr:to>
    <xdr:sp macro="" textlink="">
      <xdr:nvSpPr>
        <xdr:cNvPr id="209" name="楕円 208"/>
        <xdr:cNvSpPr/>
      </xdr:nvSpPr>
      <xdr:spPr>
        <a:xfrm>
          <a:off x="1079500" y="134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31773</xdr:rowOff>
    </xdr:from>
    <xdr:ext cx="469744" cy="259045"/>
    <xdr:sp macro="" textlink="">
      <xdr:nvSpPr>
        <xdr:cNvPr id="210" name="テキスト ボックス 209"/>
        <xdr:cNvSpPr txBox="1"/>
      </xdr:nvSpPr>
      <xdr:spPr>
        <a:xfrm>
          <a:off x="895428" y="132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79635</xdr:rowOff>
    </xdr:from>
    <xdr:to>
      <xdr:col>24</xdr:col>
      <xdr:colOff>63500</xdr:colOff>
      <xdr:row>94</xdr:row>
      <xdr:rowOff>91294</xdr:rowOff>
    </xdr:to>
    <xdr:cxnSp macro="">
      <xdr:nvCxnSpPr>
        <xdr:cNvPr id="240" name="直線コネクタ 239"/>
        <xdr:cNvCxnSpPr/>
      </xdr:nvCxnSpPr>
      <xdr:spPr>
        <a:xfrm flipV="1">
          <a:off x="3797300" y="16195935"/>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91294</xdr:rowOff>
    </xdr:from>
    <xdr:to>
      <xdr:col>19</xdr:col>
      <xdr:colOff>177800</xdr:colOff>
      <xdr:row>95</xdr:row>
      <xdr:rowOff>49194</xdr:rowOff>
    </xdr:to>
    <xdr:cxnSp macro="">
      <xdr:nvCxnSpPr>
        <xdr:cNvPr id="243" name="直線コネクタ 242"/>
        <xdr:cNvCxnSpPr/>
      </xdr:nvCxnSpPr>
      <xdr:spPr>
        <a:xfrm flipV="1">
          <a:off x="2908300" y="16207594"/>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49194</xdr:rowOff>
    </xdr:from>
    <xdr:to>
      <xdr:col>15</xdr:col>
      <xdr:colOff>50800</xdr:colOff>
      <xdr:row>96</xdr:row>
      <xdr:rowOff>63709</xdr:rowOff>
    </xdr:to>
    <xdr:cxnSp macro="">
      <xdr:nvCxnSpPr>
        <xdr:cNvPr id="246" name="直線コネクタ 245"/>
        <xdr:cNvCxnSpPr/>
      </xdr:nvCxnSpPr>
      <xdr:spPr>
        <a:xfrm flipV="1">
          <a:off x="2019300" y="16336944"/>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63709</xdr:rowOff>
    </xdr:from>
    <xdr:to>
      <xdr:col>10</xdr:col>
      <xdr:colOff>114300</xdr:colOff>
      <xdr:row>96</xdr:row>
      <xdr:rowOff>131680</xdr:rowOff>
    </xdr:to>
    <xdr:cxnSp macro="">
      <xdr:nvCxnSpPr>
        <xdr:cNvPr id="249" name="直線コネクタ 248"/>
        <xdr:cNvCxnSpPr/>
      </xdr:nvCxnSpPr>
      <xdr:spPr>
        <a:xfrm flipV="1">
          <a:off x="1130300" y="16522909"/>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28835</xdr:rowOff>
    </xdr:from>
    <xdr:to>
      <xdr:col>24</xdr:col>
      <xdr:colOff>114300</xdr:colOff>
      <xdr:row>94</xdr:row>
      <xdr:rowOff>130435</xdr:rowOff>
    </xdr:to>
    <xdr:sp macro="" textlink="">
      <xdr:nvSpPr>
        <xdr:cNvPr id="259" name="楕円 258"/>
        <xdr:cNvSpPr/>
      </xdr:nvSpPr>
      <xdr:spPr>
        <a:xfrm>
          <a:off x="4584700" y="16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51712</xdr:rowOff>
    </xdr:from>
    <xdr:ext cx="534377" cy="259045"/>
    <xdr:sp macro="" textlink="">
      <xdr:nvSpPr>
        <xdr:cNvPr id="260" name="扶助費該当値テキスト"/>
        <xdr:cNvSpPr txBox="1"/>
      </xdr:nvSpPr>
      <xdr:spPr>
        <a:xfrm>
          <a:off x="4686300" y="159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40494</xdr:rowOff>
    </xdr:from>
    <xdr:to>
      <xdr:col>20</xdr:col>
      <xdr:colOff>38100</xdr:colOff>
      <xdr:row>94</xdr:row>
      <xdr:rowOff>142094</xdr:rowOff>
    </xdr:to>
    <xdr:sp macro="" textlink="">
      <xdr:nvSpPr>
        <xdr:cNvPr id="261" name="楕円 260"/>
        <xdr:cNvSpPr/>
      </xdr:nvSpPr>
      <xdr:spPr>
        <a:xfrm>
          <a:off x="37465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158621</xdr:rowOff>
    </xdr:from>
    <xdr:ext cx="534377" cy="259045"/>
    <xdr:sp macro="" textlink="">
      <xdr:nvSpPr>
        <xdr:cNvPr id="262" name="テキスト ボックス 261"/>
        <xdr:cNvSpPr txBox="1"/>
      </xdr:nvSpPr>
      <xdr:spPr>
        <a:xfrm>
          <a:off x="3530111" y="159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169844</xdr:rowOff>
    </xdr:from>
    <xdr:to>
      <xdr:col>15</xdr:col>
      <xdr:colOff>101600</xdr:colOff>
      <xdr:row>95</xdr:row>
      <xdr:rowOff>99994</xdr:rowOff>
    </xdr:to>
    <xdr:sp macro="" textlink="">
      <xdr:nvSpPr>
        <xdr:cNvPr id="263" name="楕円 262"/>
        <xdr:cNvSpPr/>
      </xdr:nvSpPr>
      <xdr:spPr>
        <a:xfrm>
          <a:off x="2857500" y="162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116521</xdr:rowOff>
    </xdr:from>
    <xdr:ext cx="534377" cy="259045"/>
    <xdr:sp macro="" textlink="">
      <xdr:nvSpPr>
        <xdr:cNvPr id="264" name="テキスト ボックス 263"/>
        <xdr:cNvSpPr txBox="1"/>
      </xdr:nvSpPr>
      <xdr:spPr>
        <a:xfrm>
          <a:off x="2641111" y="160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12909</xdr:rowOff>
    </xdr:from>
    <xdr:to>
      <xdr:col>10</xdr:col>
      <xdr:colOff>165100</xdr:colOff>
      <xdr:row>96</xdr:row>
      <xdr:rowOff>114509</xdr:rowOff>
    </xdr:to>
    <xdr:sp macro="" textlink="">
      <xdr:nvSpPr>
        <xdr:cNvPr id="265" name="楕円 264"/>
        <xdr:cNvSpPr/>
      </xdr:nvSpPr>
      <xdr:spPr>
        <a:xfrm>
          <a:off x="1968500" y="164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131036</xdr:rowOff>
    </xdr:from>
    <xdr:ext cx="534377" cy="259045"/>
    <xdr:sp macro="" textlink="">
      <xdr:nvSpPr>
        <xdr:cNvPr id="266" name="テキスト ボックス 265"/>
        <xdr:cNvSpPr txBox="1"/>
      </xdr:nvSpPr>
      <xdr:spPr>
        <a:xfrm>
          <a:off x="1752111" y="162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80880</xdr:rowOff>
    </xdr:from>
    <xdr:to>
      <xdr:col>6</xdr:col>
      <xdr:colOff>38100</xdr:colOff>
      <xdr:row>97</xdr:row>
      <xdr:rowOff>11030</xdr:rowOff>
    </xdr:to>
    <xdr:sp macro="" textlink="">
      <xdr:nvSpPr>
        <xdr:cNvPr id="267" name="楕円 266"/>
        <xdr:cNvSpPr/>
      </xdr:nvSpPr>
      <xdr:spPr>
        <a:xfrm>
          <a:off x="1079500" y="165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27557</xdr:rowOff>
    </xdr:from>
    <xdr:ext cx="534377" cy="259045"/>
    <xdr:sp macro="" textlink="">
      <xdr:nvSpPr>
        <xdr:cNvPr id="268" name="テキスト ボックス 267"/>
        <xdr:cNvSpPr txBox="1"/>
      </xdr:nvSpPr>
      <xdr:spPr>
        <a:xfrm>
          <a:off x="863111" y="163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91196</xdr:rowOff>
    </xdr:from>
    <xdr:to>
      <xdr:col>55</xdr:col>
      <xdr:colOff>0</xdr:colOff>
      <xdr:row>36</xdr:row>
      <xdr:rowOff>107262</xdr:rowOff>
    </xdr:to>
    <xdr:cxnSp macro="">
      <xdr:nvCxnSpPr>
        <xdr:cNvPr id="295" name="直線コネクタ 294"/>
        <xdr:cNvCxnSpPr/>
      </xdr:nvCxnSpPr>
      <xdr:spPr>
        <a:xfrm flipV="1">
          <a:off x="9639300" y="6263396"/>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93532</xdr:rowOff>
    </xdr:from>
    <xdr:to>
      <xdr:col>50</xdr:col>
      <xdr:colOff>114300</xdr:colOff>
      <xdr:row>36</xdr:row>
      <xdr:rowOff>107262</xdr:rowOff>
    </xdr:to>
    <xdr:cxnSp macro="">
      <xdr:nvCxnSpPr>
        <xdr:cNvPr id="298" name="直線コネクタ 297"/>
        <xdr:cNvCxnSpPr/>
      </xdr:nvCxnSpPr>
      <xdr:spPr>
        <a:xfrm>
          <a:off x="8750300" y="6265732"/>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84731</xdr:rowOff>
    </xdr:from>
    <xdr:to>
      <xdr:col>45</xdr:col>
      <xdr:colOff>177800</xdr:colOff>
      <xdr:row>36</xdr:row>
      <xdr:rowOff>93532</xdr:rowOff>
    </xdr:to>
    <xdr:cxnSp macro="">
      <xdr:nvCxnSpPr>
        <xdr:cNvPr id="301" name="直線コネクタ 300"/>
        <xdr:cNvCxnSpPr/>
      </xdr:nvCxnSpPr>
      <xdr:spPr>
        <a:xfrm>
          <a:off x="7861300" y="625693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84731</xdr:rowOff>
    </xdr:from>
    <xdr:to>
      <xdr:col>41</xdr:col>
      <xdr:colOff>50800</xdr:colOff>
      <xdr:row>36</xdr:row>
      <xdr:rowOff>161773</xdr:rowOff>
    </xdr:to>
    <xdr:cxnSp macro="">
      <xdr:nvCxnSpPr>
        <xdr:cNvPr id="304" name="直線コネクタ 303"/>
        <xdr:cNvCxnSpPr/>
      </xdr:nvCxnSpPr>
      <xdr:spPr>
        <a:xfrm flipV="1">
          <a:off x="6972300" y="6256931"/>
          <a:ext cx="889000" cy="7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40396</xdr:rowOff>
    </xdr:from>
    <xdr:to>
      <xdr:col>55</xdr:col>
      <xdr:colOff>50800</xdr:colOff>
      <xdr:row>36</xdr:row>
      <xdr:rowOff>141996</xdr:rowOff>
    </xdr:to>
    <xdr:sp macro="" textlink="">
      <xdr:nvSpPr>
        <xdr:cNvPr id="314" name="楕円 313"/>
        <xdr:cNvSpPr/>
      </xdr:nvSpPr>
      <xdr:spPr>
        <a:xfrm>
          <a:off x="10426700" y="6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63273</xdr:rowOff>
    </xdr:from>
    <xdr:ext cx="534377" cy="259045"/>
    <xdr:sp macro="" textlink="">
      <xdr:nvSpPr>
        <xdr:cNvPr id="315" name="補助費等該当値テキスト"/>
        <xdr:cNvSpPr txBox="1"/>
      </xdr:nvSpPr>
      <xdr:spPr>
        <a:xfrm>
          <a:off x="10528300" y="60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56462</xdr:rowOff>
    </xdr:from>
    <xdr:to>
      <xdr:col>50</xdr:col>
      <xdr:colOff>165100</xdr:colOff>
      <xdr:row>36</xdr:row>
      <xdr:rowOff>158062</xdr:rowOff>
    </xdr:to>
    <xdr:sp macro="" textlink="">
      <xdr:nvSpPr>
        <xdr:cNvPr id="316" name="楕円 315"/>
        <xdr:cNvSpPr/>
      </xdr:nvSpPr>
      <xdr:spPr>
        <a:xfrm>
          <a:off x="9588500" y="62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3139</xdr:rowOff>
    </xdr:from>
    <xdr:ext cx="534377" cy="259045"/>
    <xdr:sp macro="" textlink="">
      <xdr:nvSpPr>
        <xdr:cNvPr id="317" name="テキスト ボックス 316"/>
        <xdr:cNvSpPr txBox="1"/>
      </xdr:nvSpPr>
      <xdr:spPr>
        <a:xfrm>
          <a:off x="9372111" y="600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42732</xdr:rowOff>
    </xdr:from>
    <xdr:to>
      <xdr:col>46</xdr:col>
      <xdr:colOff>38100</xdr:colOff>
      <xdr:row>36</xdr:row>
      <xdr:rowOff>144332</xdr:rowOff>
    </xdr:to>
    <xdr:sp macro="" textlink="">
      <xdr:nvSpPr>
        <xdr:cNvPr id="318" name="楕円 317"/>
        <xdr:cNvSpPr/>
      </xdr:nvSpPr>
      <xdr:spPr>
        <a:xfrm>
          <a:off x="8699500" y="62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160859</xdr:rowOff>
    </xdr:from>
    <xdr:ext cx="534377" cy="259045"/>
    <xdr:sp macro="" textlink="">
      <xdr:nvSpPr>
        <xdr:cNvPr id="319" name="テキスト ボックス 318"/>
        <xdr:cNvSpPr txBox="1"/>
      </xdr:nvSpPr>
      <xdr:spPr>
        <a:xfrm>
          <a:off x="8483111" y="59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33931</xdr:rowOff>
    </xdr:from>
    <xdr:to>
      <xdr:col>41</xdr:col>
      <xdr:colOff>101600</xdr:colOff>
      <xdr:row>36</xdr:row>
      <xdr:rowOff>135531</xdr:rowOff>
    </xdr:to>
    <xdr:sp macro="" textlink="">
      <xdr:nvSpPr>
        <xdr:cNvPr id="320" name="楕円 319"/>
        <xdr:cNvSpPr/>
      </xdr:nvSpPr>
      <xdr:spPr>
        <a:xfrm>
          <a:off x="7810500" y="62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152058</xdr:rowOff>
    </xdr:from>
    <xdr:ext cx="534377" cy="259045"/>
    <xdr:sp macro="" textlink="">
      <xdr:nvSpPr>
        <xdr:cNvPr id="321" name="テキスト ボックス 320"/>
        <xdr:cNvSpPr txBox="1"/>
      </xdr:nvSpPr>
      <xdr:spPr>
        <a:xfrm>
          <a:off x="7594111" y="59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110973</xdr:rowOff>
    </xdr:from>
    <xdr:to>
      <xdr:col>36</xdr:col>
      <xdr:colOff>165100</xdr:colOff>
      <xdr:row>37</xdr:row>
      <xdr:rowOff>41123</xdr:rowOff>
    </xdr:to>
    <xdr:sp macro="" textlink="">
      <xdr:nvSpPr>
        <xdr:cNvPr id="322" name="楕円 321"/>
        <xdr:cNvSpPr/>
      </xdr:nvSpPr>
      <xdr:spPr>
        <a:xfrm>
          <a:off x="6921500" y="62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57650</xdr:rowOff>
    </xdr:from>
    <xdr:ext cx="534377" cy="259045"/>
    <xdr:sp macro="" textlink="">
      <xdr:nvSpPr>
        <xdr:cNvPr id="323" name="テキスト ボックス 322"/>
        <xdr:cNvSpPr txBox="1"/>
      </xdr:nvSpPr>
      <xdr:spPr>
        <a:xfrm>
          <a:off x="6705111" y="60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121788</xdr:rowOff>
    </xdr:from>
    <xdr:to>
      <xdr:col>55</xdr:col>
      <xdr:colOff>0</xdr:colOff>
      <xdr:row>58</xdr:row>
      <xdr:rowOff>127949</xdr:rowOff>
    </xdr:to>
    <xdr:cxnSp macro="">
      <xdr:nvCxnSpPr>
        <xdr:cNvPr id="350" name="直線コネクタ 349"/>
        <xdr:cNvCxnSpPr/>
      </xdr:nvCxnSpPr>
      <xdr:spPr>
        <a:xfrm>
          <a:off x="9639300" y="10065888"/>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121788</xdr:rowOff>
    </xdr:from>
    <xdr:to>
      <xdr:col>50</xdr:col>
      <xdr:colOff>114300</xdr:colOff>
      <xdr:row>58</xdr:row>
      <xdr:rowOff>122882</xdr:rowOff>
    </xdr:to>
    <xdr:cxnSp macro="">
      <xdr:nvCxnSpPr>
        <xdr:cNvPr id="353" name="直線コネクタ 352"/>
        <xdr:cNvCxnSpPr/>
      </xdr:nvCxnSpPr>
      <xdr:spPr>
        <a:xfrm flipV="1">
          <a:off x="8750300" y="10065888"/>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96455</xdr:rowOff>
    </xdr:from>
    <xdr:to>
      <xdr:col>45</xdr:col>
      <xdr:colOff>177800</xdr:colOff>
      <xdr:row>58</xdr:row>
      <xdr:rowOff>122882</xdr:rowOff>
    </xdr:to>
    <xdr:cxnSp macro="">
      <xdr:nvCxnSpPr>
        <xdr:cNvPr id="356" name="直線コネクタ 355"/>
        <xdr:cNvCxnSpPr/>
      </xdr:nvCxnSpPr>
      <xdr:spPr>
        <a:xfrm>
          <a:off x="7861300" y="10040555"/>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96455</xdr:rowOff>
    </xdr:from>
    <xdr:to>
      <xdr:col>41</xdr:col>
      <xdr:colOff>50800</xdr:colOff>
      <xdr:row>58</xdr:row>
      <xdr:rowOff>118275</xdr:rowOff>
    </xdr:to>
    <xdr:cxnSp macro="">
      <xdr:nvCxnSpPr>
        <xdr:cNvPr id="359" name="直線コネクタ 358"/>
        <xdr:cNvCxnSpPr/>
      </xdr:nvCxnSpPr>
      <xdr:spPr>
        <a:xfrm flipV="1">
          <a:off x="6972300" y="10040555"/>
          <a:ext cx="889000" cy="2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77149</xdr:rowOff>
    </xdr:from>
    <xdr:to>
      <xdr:col>55</xdr:col>
      <xdr:colOff>50800</xdr:colOff>
      <xdr:row>59</xdr:row>
      <xdr:rowOff>7299</xdr:rowOff>
    </xdr:to>
    <xdr:sp macro="" textlink="">
      <xdr:nvSpPr>
        <xdr:cNvPr id="369" name="楕円 368"/>
        <xdr:cNvSpPr/>
      </xdr:nvSpPr>
      <xdr:spPr>
        <a:xfrm>
          <a:off x="10426700" y="100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70988</xdr:rowOff>
    </xdr:from>
    <xdr:to>
      <xdr:col>50</xdr:col>
      <xdr:colOff>165100</xdr:colOff>
      <xdr:row>59</xdr:row>
      <xdr:rowOff>1138</xdr:rowOff>
    </xdr:to>
    <xdr:sp macro="" textlink="">
      <xdr:nvSpPr>
        <xdr:cNvPr id="371" name="楕円 370"/>
        <xdr:cNvSpPr/>
      </xdr:nvSpPr>
      <xdr:spPr>
        <a:xfrm>
          <a:off x="9588500" y="100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163715</xdr:rowOff>
    </xdr:from>
    <xdr:ext cx="534377" cy="259045"/>
    <xdr:sp macro="" textlink="">
      <xdr:nvSpPr>
        <xdr:cNvPr id="372" name="テキスト ボックス 371"/>
        <xdr:cNvSpPr txBox="1"/>
      </xdr:nvSpPr>
      <xdr:spPr>
        <a:xfrm>
          <a:off x="9372111" y="101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72082</xdr:rowOff>
    </xdr:from>
    <xdr:to>
      <xdr:col>46</xdr:col>
      <xdr:colOff>38100</xdr:colOff>
      <xdr:row>59</xdr:row>
      <xdr:rowOff>2232</xdr:rowOff>
    </xdr:to>
    <xdr:sp macro="" textlink="">
      <xdr:nvSpPr>
        <xdr:cNvPr id="373" name="楕円 372"/>
        <xdr:cNvSpPr/>
      </xdr:nvSpPr>
      <xdr:spPr>
        <a:xfrm>
          <a:off x="8699500" y="100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164809</xdr:rowOff>
    </xdr:from>
    <xdr:ext cx="534377" cy="259045"/>
    <xdr:sp macro="" textlink="">
      <xdr:nvSpPr>
        <xdr:cNvPr id="374" name="テキスト ボックス 373"/>
        <xdr:cNvSpPr txBox="1"/>
      </xdr:nvSpPr>
      <xdr:spPr>
        <a:xfrm>
          <a:off x="8483111" y="101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45655</xdr:rowOff>
    </xdr:from>
    <xdr:to>
      <xdr:col>41</xdr:col>
      <xdr:colOff>101600</xdr:colOff>
      <xdr:row>58</xdr:row>
      <xdr:rowOff>147255</xdr:rowOff>
    </xdr:to>
    <xdr:sp macro="" textlink="">
      <xdr:nvSpPr>
        <xdr:cNvPr id="375" name="楕円 374"/>
        <xdr:cNvSpPr/>
      </xdr:nvSpPr>
      <xdr:spPr>
        <a:xfrm>
          <a:off x="7810500" y="99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138382</xdr:rowOff>
    </xdr:from>
    <xdr:ext cx="534377" cy="259045"/>
    <xdr:sp macro="" textlink="">
      <xdr:nvSpPr>
        <xdr:cNvPr id="376" name="テキスト ボックス 375"/>
        <xdr:cNvSpPr txBox="1"/>
      </xdr:nvSpPr>
      <xdr:spPr>
        <a:xfrm>
          <a:off x="7594111" y="1008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67475</xdr:rowOff>
    </xdr:from>
    <xdr:to>
      <xdr:col>36</xdr:col>
      <xdr:colOff>165100</xdr:colOff>
      <xdr:row>58</xdr:row>
      <xdr:rowOff>169075</xdr:rowOff>
    </xdr:to>
    <xdr:sp macro="" textlink="">
      <xdr:nvSpPr>
        <xdr:cNvPr id="377" name="楕円 376"/>
        <xdr:cNvSpPr/>
      </xdr:nvSpPr>
      <xdr:spPr>
        <a:xfrm>
          <a:off x="6921500" y="100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160202</xdr:rowOff>
    </xdr:from>
    <xdr:ext cx="534377" cy="259045"/>
    <xdr:sp macro="" textlink="">
      <xdr:nvSpPr>
        <xdr:cNvPr id="378" name="テキスト ボックス 377"/>
        <xdr:cNvSpPr txBox="1"/>
      </xdr:nvSpPr>
      <xdr:spPr>
        <a:xfrm>
          <a:off x="6705111" y="1010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170373</xdr:rowOff>
    </xdr:from>
    <xdr:to>
      <xdr:col>55</xdr:col>
      <xdr:colOff>0</xdr:colOff>
      <xdr:row>79</xdr:row>
      <xdr:rowOff>1378</xdr:rowOff>
    </xdr:to>
    <xdr:cxnSp macro="">
      <xdr:nvCxnSpPr>
        <xdr:cNvPr id="407" name="直線コネクタ 406"/>
        <xdr:cNvCxnSpPr/>
      </xdr:nvCxnSpPr>
      <xdr:spPr>
        <a:xfrm>
          <a:off x="9639300" y="13543473"/>
          <a:ext cx="8382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151434</xdr:rowOff>
    </xdr:from>
    <xdr:to>
      <xdr:col>50</xdr:col>
      <xdr:colOff>114300</xdr:colOff>
      <xdr:row>78</xdr:row>
      <xdr:rowOff>170373</xdr:rowOff>
    </xdr:to>
    <xdr:cxnSp macro="">
      <xdr:nvCxnSpPr>
        <xdr:cNvPr id="410" name="直線コネクタ 409"/>
        <xdr:cNvCxnSpPr/>
      </xdr:nvCxnSpPr>
      <xdr:spPr>
        <a:xfrm>
          <a:off x="8750300" y="13524534"/>
          <a:ext cx="889000" cy="1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45931</xdr:rowOff>
    </xdr:from>
    <xdr:to>
      <xdr:col>45</xdr:col>
      <xdr:colOff>177800</xdr:colOff>
      <xdr:row>78</xdr:row>
      <xdr:rowOff>151434</xdr:rowOff>
    </xdr:to>
    <xdr:cxnSp macro="">
      <xdr:nvCxnSpPr>
        <xdr:cNvPr id="413" name="直線コネクタ 412"/>
        <xdr:cNvCxnSpPr/>
      </xdr:nvCxnSpPr>
      <xdr:spPr>
        <a:xfrm>
          <a:off x="7861300" y="13419031"/>
          <a:ext cx="889000" cy="10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122028</xdr:rowOff>
    </xdr:from>
    <xdr:to>
      <xdr:col>55</xdr:col>
      <xdr:colOff>50800</xdr:colOff>
      <xdr:row>79</xdr:row>
      <xdr:rowOff>52178</xdr:rowOff>
    </xdr:to>
    <xdr:sp macro="" textlink="">
      <xdr:nvSpPr>
        <xdr:cNvPr id="423" name="楕円 422"/>
        <xdr:cNvSpPr/>
      </xdr:nvSpPr>
      <xdr:spPr>
        <a:xfrm>
          <a:off x="10426700" y="134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119573</xdr:rowOff>
    </xdr:from>
    <xdr:to>
      <xdr:col>50</xdr:col>
      <xdr:colOff>165100</xdr:colOff>
      <xdr:row>79</xdr:row>
      <xdr:rowOff>49723</xdr:rowOff>
    </xdr:to>
    <xdr:sp macro="" textlink="">
      <xdr:nvSpPr>
        <xdr:cNvPr id="425" name="楕円 424"/>
        <xdr:cNvSpPr/>
      </xdr:nvSpPr>
      <xdr:spPr>
        <a:xfrm>
          <a:off x="9588500" y="134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40850</xdr:rowOff>
    </xdr:from>
    <xdr:ext cx="534377" cy="259045"/>
    <xdr:sp macro="" textlink="">
      <xdr:nvSpPr>
        <xdr:cNvPr id="426" name="テキスト ボックス 425"/>
        <xdr:cNvSpPr txBox="1"/>
      </xdr:nvSpPr>
      <xdr:spPr>
        <a:xfrm>
          <a:off x="9372111" y="135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100634</xdr:rowOff>
    </xdr:from>
    <xdr:to>
      <xdr:col>46</xdr:col>
      <xdr:colOff>38100</xdr:colOff>
      <xdr:row>79</xdr:row>
      <xdr:rowOff>30784</xdr:rowOff>
    </xdr:to>
    <xdr:sp macro="" textlink="">
      <xdr:nvSpPr>
        <xdr:cNvPr id="427" name="楕円 426"/>
        <xdr:cNvSpPr/>
      </xdr:nvSpPr>
      <xdr:spPr>
        <a:xfrm>
          <a:off x="8699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21911</xdr:rowOff>
    </xdr:from>
    <xdr:ext cx="534377" cy="259045"/>
    <xdr:sp macro="" textlink="">
      <xdr:nvSpPr>
        <xdr:cNvPr id="428" name="テキスト ボックス 427"/>
        <xdr:cNvSpPr txBox="1"/>
      </xdr:nvSpPr>
      <xdr:spPr>
        <a:xfrm>
          <a:off x="8483111" y="135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166581</xdr:rowOff>
    </xdr:from>
    <xdr:to>
      <xdr:col>41</xdr:col>
      <xdr:colOff>101600</xdr:colOff>
      <xdr:row>78</xdr:row>
      <xdr:rowOff>96731</xdr:rowOff>
    </xdr:to>
    <xdr:sp macro="" textlink="">
      <xdr:nvSpPr>
        <xdr:cNvPr id="429" name="楕円 428"/>
        <xdr:cNvSpPr/>
      </xdr:nvSpPr>
      <xdr:spPr>
        <a:xfrm>
          <a:off x="7810500" y="133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87858</xdr:rowOff>
    </xdr:from>
    <xdr:ext cx="534377" cy="259045"/>
    <xdr:sp macro="" textlink="">
      <xdr:nvSpPr>
        <xdr:cNvPr id="430" name="テキスト ボックス 429"/>
        <xdr:cNvSpPr txBox="1"/>
      </xdr:nvSpPr>
      <xdr:spPr>
        <a:xfrm>
          <a:off x="7594111" y="13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130170</xdr:rowOff>
    </xdr:from>
    <xdr:to>
      <xdr:col>55</xdr:col>
      <xdr:colOff>0</xdr:colOff>
      <xdr:row>98</xdr:row>
      <xdr:rowOff>138754</xdr:rowOff>
    </xdr:to>
    <xdr:cxnSp macro="">
      <xdr:nvCxnSpPr>
        <xdr:cNvPr id="457" name="直線コネクタ 456"/>
        <xdr:cNvCxnSpPr/>
      </xdr:nvCxnSpPr>
      <xdr:spPr>
        <a:xfrm>
          <a:off x="9639300" y="16932270"/>
          <a:ext cx="8382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130170</xdr:rowOff>
    </xdr:from>
    <xdr:to>
      <xdr:col>50</xdr:col>
      <xdr:colOff>114300</xdr:colOff>
      <xdr:row>98</xdr:row>
      <xdr:rowOff>139700</xdr:rowOff>
    </xdr:to>
    <xdr:cxnSp macro="">
      <xdr:nvCxnSpPr>
        <xdr:cNvPr id="460" name="直線コネクタ 459"/>
        <xdr:cNvCxnSpPr/>
      </xdr:nvCxnSpPr>
      <xdr:spPr>
        <a:xfrm flipV="1">
          <a:off x="8750300" y="16932270"/>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3" name="直線コネクタ 462"/>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87954</xdr:rowOff>
    </xdr:from>
    <xdr:to>
      <xdr:col>55</xdr:col>
      <xdr:colOff>50800</xdr:colOff>
      <xdr:row>99</xdr:row>
      <xdr:rowOff>18104</xdr:rowOff>
    </xdr:to>
    <xdr:sp macro="" textlink="">
      <xdr:nvSpPr>
        <xdr:cNvPr id="473" name="楕円 472"/>
        <xdr:cNvSpPr/>
      </xdr:nvSpPr>
      <xdr:spPr>
        <a:xfrm>
          <a:off x="10426700" y="168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469744" cy="259045"/>
    <xdr:sp macro="" textlink="">
      <xdr:nvSpPr>
        <xdr:cNvPr id="474" name="普通建設事業費 （ うち更新整備　）該当値テキスト"/>
        <xdr:cNvSpPr txBox="1"/>
      </xdr:nvSpPr>
      <xdr:spPr>
        <a:xfrm>
          <a:off x="10528300" y="1682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79370</xdr:rowOff>
    </xdr:from>
    <xdr:to>
      <xdr:col>50</xdr:col>
      <xdr:colOff>165100</xdr:colOff>
      <xdr:row>99</xdr:row>
      <xdr:rowOff>9520</xdr:rowOff>
    </xdr:to>
    <xdr:sp macro="" textlink="">
      <xdr:nvSpPr>
        <xdr:cNvPr id="475" name="楕円 474"/>
        <xdr:cNvSpPr/>
      </xdr:nvSpPr>
      <xdr:spPr>
        <a:xfrm>
          <a:off x="9588500" y="16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647</xdr:rowOff>
    </xdr:from>
    <xdr:ext cx="534377" cy="259045"/>
    <xdr:sp macro="" textlink="">
      <xdr:nvSpPr>
        <xdr:cNvPr id="476" name="テキスト ボックス 475"/>
        <xdr:cNvSpPr txBox="1"/>
      </xdr:nvSpPr>
      <xdr:spPr>
        <a:xfrm>
          <a:off x="9372111" y="169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77" name="楕円 476"/>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78" name="テキスト ボックス 477"/>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79" name="楕円 478"/>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0" name="テキスト ボックス 479"/>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31276</xdr:rowOff>
    </xdr:from>
    <xdr:to>
      <xdr:col>85</xdr:col>
      <xdr:colOff>127000</xdr:colOff>
      <xdr:row>78</xdr:row>
      <xdr:rowOff>71836</xdr:rowOff>
    </xdr:to>
    <xdr:cxnSp macro="">
      <xdr:nvCxnSpPr>
        <xdr:cNvPr id="617" name="直線コネクタ 616"/>
        <xdr:cNvCxnSpPr/>
      </xdr:nvCxnSpPr>
      <xdr:spPr>
        <a:xfrm flipV="1">
          <a:off x="15481300" y="13404376"/>
          <a:ext cx="8382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70526</xdr:rowOff>
    </xdr:from>
    <xdr:to>
      <xdr:col>81</xdr:col>
      <xdr:colOff>50800</xdr:colOff>
      <xdr:row>78</xdr:row>
      <xdr:rowOff>71836</xdr:rowOff>
    </xdr:to>
    <xdr:cxnSp macro="">
      <xdr:nvCxnSpPr>
        <xdr:cNvPr id="620" name="直線コネクタ 619"/>
        <xdr:cNvCxnSpPr/>
      </xdr:nvCxnSpPr>
      <xdr:spPr>
        <a:xfrm>
          <a:off x="14592300" y="13443626"/>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70526</xdr:rowOff>
    </xdr:from>
    <xdr:to>
      <xdr:col>76</xdr:col>
      <xdr:colOff>114300</xdr:colOff>
      <xdr:row>78</xdr:row>
      <xdr:rowOff>76065</xdr:rowOff>
    </xdr:to>
    <xdr:cxnSp macro="">
      <xdr:nvCxnSpPr>
        <xdr:cNvPr id="623" name="直線コネクタ 622"/>
        <xdr:cNvCxnSpPr/>
      </xdr:nvCxnSpPr>
      <xdr:spPr>
        <a:xfrm flipV="1">
          <a:off x="13703300" y="13443626"/>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75471</xdr:rowOff>
    </xdr:from>
    <xdr:to>
      <xdr:col>71</xdr:col>
      <xdr:colOff>177800</xdr:colOff>
      <xdr:row>78</xdr:row>
      <xdr:rowOff>76065</xdr:rowOff>
    </xdr:to>
    <xdr:cxnSp macro="">
      <xdr:nvCxnSpPr>
        <xdr:cNvPr id="626" name="直線コネクタ 625"/>
        <xdr:cNvCxnSpPr/>
      </xdr:nvCxnSpPr>
      <xdr:spPr>
        <a:xfrm>
          <a:off x="12814300" y="1344857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151926</xdr:rowOff>
    </xdr:from>
    <xdr:to>
      <xdr:col>85</xdr:col>
      <xdr:colOff>177800</xdr:colOff>
      <xdr:row>78</xdr:row>
      <xdr:rowOff>82076</xdr:rowOff>
    </xdr:to>
    <xdr:sp macro="" textlink="">
      <xdr:nvSpPr>
        <xdr:cNvPr id="636" name="楕円 635"/>
        <xdr:cNvSpPr/>
      </xdr:nvSpPr>
      <xdr:spPr>
        <a:xfrm>
          <a:off x="16268700" y="133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66853</xdr:rowOff>
    </xdr:from>
    <xdr:ext cx="534377" cy="259045"/>
    <xdr:sp macro="" textlink="">
      <xdr:nvSpPr>
        <xdr:cNvPr id="637" name="公債費該当値テキスト"/>
        <xdr:cNvSpPr txBox="1"/>
      </xdr:nvSpPr>
      <xdr:spPr>
        <a:xfrm>
          <a:off x="16370300" y="1326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21036</xdr:rowOff>
    </xdr:from>
    <xdr:to>
      <xdr:col>81</xdr:col>
      <xdr:colOff>101600</xdr:colOff>
      <xdr:row>78</xdr:row>
      <xdr:rowOff>122636</xdr:rowOff>
    </xdr:to>
    <xdr:sp macro="" textlink="">
      <xdr:nvSpPr>
        <xdr:cNvPr id="638" name="楕円 637"/>
        <xdr:cNvSpPr/>
      </xdr:nvSpPr>
      <xdr:spPr>
        <a:xfrm>
          <a:off x="15430500" y="133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113763</xdr:rowOff>
    </xdr:from>
    <xdr:ext cx="534377" cy="259045"/>
    <xdr:sp macro="" textlink="">
      <xdr:nvSpPr>
        <xdr:cNvPr id="639" name="テキスト ボックス 638"/>
        <xdr:cNvSpPr txBox="1"/>
      </xdr:nvSpPr>
      <xdr:spPr>
        <a:xfrm>
          <a:off x="15214111" y="134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19726</xdr:rowOff>
    </xdr:from>
    <xdr:to>
      <xdr:col>76</xdr:col>
      <xdr:colOff>165100</xdr:colOff>
      <xdr:row>78</xdr:row>
      <xdr:rowOff>121326</xdr:rowOff>
    </xdr:to>
    <xdr:sp macro="" textlink="">
      <xdr:nvSpPr>
        <xdr:cNvPr id="640" name="楕円 639"/>
        <xdr:cNvSpPr/>
      </xdr:nvSpPr>
      <xdr:spPr>
        <a:xfrm>
          <a:off x="14541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112453</xdr:rowOff>
    </xdr:from>
    <xdr:ext cx="534377" cy="259045"/>
    <xdr:sp macro="" textlink="">
      <xdr:nvSpPr>
        <xdr:cNvPr id="641" name="テキスト ボックス 640"/>
        <xdr:cNvSpPr txBox="1"/>
      </xdr:nvSpPr>
      <xdr:spPr>
        <a:xfrm>
          <a:off x="14325111" y="134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25265</xdr:rowOff>
    </xdr:from>
    <xdr:to>
      <xdr:col>72</xdr:col>
      <xdr:colOff>38100</xdr:colOff>
      <xdr:row>78</xdr:row>
      <xdr:rowOff>126865</xdr:rowOff>
    </xdr:to>
    <xdr:sp macro="" textlink="">
      <xdr:nvSpPr>
        <xdr:cNvPr id="642" name="楕円 641"/>
        <xdr:cNvSpPr/>
      </xdr:nvSpPr>
      <xdr:spPr>
        <a:xfrm>
          <a:off x="13652500" y="133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117992</xdr:rowOff>
    </xdr:from>
    <xdr:ext cx="534377" cy="259045"/>
    <xdr:sp macro="" textlink="">
      <xdr:nvSpPr>
        <xdr:cNvPr id="643" name="テキスト ボックス 642"/>
        <xdr:cNvSpPr txBox="1"/>
      </xdr:nvSpPr>
      <xdr:spPr>
        <a:xfrm>
          <a:off x="13436111" y="134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24671</xdr:rowOff>
    </xdr:from>
    <xdr:to>
      <xdr:col>67</xdr:col>
      <xdr:colOff>101600</xdr:colOff>
      <xdr:row>78</xdr:row>
      <xdr:rowOff>126271</xdr:rowOff>
    </xdr:to>
    <xdr:sp macro="" textlink="">
      <xdr:nvSpPr>
        <xdr:cNvPr id="644" name="楕円 643"/>
        <xdr:cNvSpPr/>
      </xdr:nvSpPr>
      <xdr:spPr>
        <a:xfrm>
          <a:off x="12763500" y="133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117398</xdr:rowOff>
    </xdr:from>
    <xdr:ext cx="534377" cy="259045"/>
    <xdr:sp macro="" textlink="">
      <xdr:nvSpPr>
        <xdr:cNvPr id="645" name="テキスト ボックス 644"/>
        <xdr:cNvSpPr txBox="1"/>
      </xdr:nvSpPr>
      <xdr:spPr>
        <a:xfrm>
          <a:off x="12547111" y="134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170690</xdr:rowOff>
    </xdr:from>
    <xdr:to>
      <xdr:col>85</xdr:col>
      <xdr:colOff>127000</xdr:colOff>
      <xdr:row>99</xdr:row>
      <xdr:rowOff>15091</xdr:rowOff>
    </xdr:to>
    <xdr:cxnSp macro="">
      <xdr:nvCxnSpPr>
        <xdr:cNvPr id="674" name="直線コネクタ 673"/>
        <xdr:cNvCxnSpPr/>
      </xdr:nvCxnSpPr>
      <xdr:spPr>
        <a:xfrm>
          <a:off x="15481300" y="16972790"/>
          <a:ext cx="8382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170690</xdr:rowOff>
    </xdr:from>
    <xdr:to>
      <xdr:col>81</xdr:col>
      <xdr:colOff>50800</xdr:colOff>
      <xdr:row>99</xdr:row>
      <xdr:rowOff>28186</xdr:rowOff>
    </xdr:to>
    <xdr:cxnSp macro="">
      <xdr:nvCxnSpPr>
        <xdr:cNvPr id="677" name="直線コネクタ 676"/>
        <xdr:cNvCxnSpPr/>
      </xdr:nvCxnSpPr>
      <xdr:spPr>
        <a:xfrm flipV="1">
          <a:off x="14592300" y="16972790"/>
          <a:ext cx="8890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21126</xdr:rowOff>
    </xdr:from>
    <xdr:to>
      <xdr:col>76</xdr:col>
      <xdr:colOff>114300</xdr:colOff>
      <xdr:row>99</xdr:row>
      <xdr:rowOff>28186</xdr:rowOff>
    </xdr:to>
    <xdr:cxnSp macro="">
      <xdr:nvCxnSpPr>
        <xdr:cNvPr id="680" name="直線コネクタ 679"/>
        <xdr:cNvCxnSpPr/>
      </xdr:nvCxnSpPr>
      <xdr:spPr>
        <a:xfrm>
          <a:off x="13703300" y="16994676"/>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13577</xdr:rowOff>
    </xdr:from>
    <xdr:to>
      <xdr:col>71</xdr:col>
      <xdr:colOff>177800</xdr:colOff>
      <xdr:row>99</xdr:row>
      <xdr:rowOff>21126</xdr:rowOff>
    </xdr:to>
    <xdr:cxnSp macro="">
      <xdr:nvCxnSpPr>
        <xdr:cNvPr id="683" name="直線コネクタ 682"/>
        <xdr:cNvCxnSpPr/>
      </xdr:nvCxnSpPr>
      <xdr:spPr>
        <a:xfrm>
          <a:off x="12814300" y="16987127"/>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135741</xdr:rowOff>
    </xdr:from>
    <xdr:to>
      <xdr:col>85</xdr:col>
      <xdr:colOff>177800</xdr:colOff>
      <xdr:row>99</xdr:row>
      <xdr:rowOff>65891</xdr:rowOff>
    </xdr:to>
    <xdr:sp macro="" textlink="">
      <xdr:nvSpPr>
        <xdr:cNvPr id="693" name="楕円 692"/>
        <xdr:cNvSpPr/>
      </xdr:nvSpPr>
      <xdr:spPr>
        <a:xfrm>
          <a:off x="16268700" y="169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469744" cy="259045"/>
    <xdr:sp macro="" textlink="">
      <xdr:nvSpPr>
        <xdr:cNvPr id="694" name="積立金該当値テキスト"/>
        <xdr:cNvSpPr txBox="1"/>
      </xdr:nvSpPr>
      <xdr:spPr>
        <a:xfrm>
          <a:off x="16370300" y="168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119890</xdr:rowOff>
    </xdr:from>
    <xdr:to>
      <xdr:col>81</xdr:col>
      <xdr:colOff>101600</xdr:colOff>
      <xdr:row>99</xdr:row>
      <xdr:rowOff>50040</xdr:rowOff>
    </xdr:to>
    <xdr:sp macro="" textlink="">
      <xdr:nvSpPr>
        <xdr:cNvPr id="695" name="楕円 694"/>
        <xdr:cNvSpPr/>
      </xdr:nvSpPr>
      <xdr:spPr>
        <a:xfrm>
          <a:off x="15430500" y="16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41167</xdr:rowOff>
    </xdr:from>
    <xdr:ext cx="534377" cy="259045"/>
    <xdr:sp macro="" textlink="">
      <xdr:nvSpPr>
        <xdr:cNvPr id="696" name="テキスト ボックス 695"/>
        <xdr:cNvSpPr txBox="1"/>
      </xdr:nvSpPr>
      <xdr:spPr>
        <a:xfrm>
          <a:off x="15214111" y="170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148836</xdr:rowOff>
    </xdr:from>
    <xdr:to>
      <xdr:col>76</xdr:col>
      <xdr:colOff>165100</xdr:colOff>
      <xdr:row>99</xdr:row>
      <xdr:rowOff>78986</xdr:rowOff>
    </xdr:to>
    <xdr:sp macro="" textlink="">
      <xdr:nvSpPr>
        <xdr:cNvPr id="697" name="楕円 696"/>
        <xdr:cNvSpPr/>
      </xdr:nvSpPr>
      <xdr:spPr>
        <a:xfrm>
          <a:off x="14541500" y="169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70113</xdr:rowOff>
    </xdr:from>
    <xdr:ext cx="469744" cy="259045"/>
    <xdr:sp macro="" textlink="">
      <xdr:nvSpPr>
        <xdr:cNvPr id="698" name="テキスト ボックス 697"/>
        <xdr:cNvSpPr txBox="1"/>
      </xdr:nvSpPr>
      <xdr:spPr>
        <a:xfrm>
          <a:off x="14357428" y="1704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141776</xdr:rowOff>
    </xdr:from>
    <xdr:to>
      <xdr:col>72</xdr:col>
      <xdr:colOff>38100</xdr:colOff>
      <xdr:row>99</xdr:row>
      <xdr:rowOff>71926</xdr:rowOff>
    </xdr:to>
    <xdr:sp macro="" textlink="">
      <xdr:nvSpPr>
        <xdr:cNvPr id="699" name="楕円 698"/>
        <xdr:cNvSpPr/>
      </xdr:nvSpPr>
      <xdr:spPr>
        <a:xfrm>
          <a:off x="13652500" y="169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63053</xdr:rowOff>
    </xdr:from>
    <xdr:ext cx="469744" cy="259045"/>
    <xdr:sp macro="" textlink="">
      <xdr:nvSpPr>
        <xdr:cNvPr id="700" name="テキスト ボックス 699"/>
        <xdr:cNvSpPr txBox="1"/>
      </xdr:nvSpPr>
      <xdr:spPr>
        <a:xfrm>
          <a:off x="13468428" y="170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134227</xdr:rowOff>
    </xdr:from>
    <xdr:to>
      <xdr:col>67</xdr:col>
      <xdr:colOff>101600</xdr:colOff>
      <xdr:row>99</xdr:row>
      <xdr:rowOff>64377</xdr:rowOff>
    </xdr:to>
    <xdr:sp macro="" textlink="">
      <xdr:nvSpPr>
        <xdr:cNvPr id="701" name="楕円 700"/>
        <xdr:cNvSpPr/>
      </xdr:nvSpPr>
      <xdr:spPr>
        <a:xfrm>
          <a:off x="12763500" y="169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55504</xdr:rowOff>
    </xdr:from>
    <xdr:ext cx="469744" cy="259045"/>
    <xdr:sp macro="" textlink="">
      <xdr:nvSpPr>
        <xdr:cNvPr id="702" name="テキスト ボックス 701"/>
        <xdr:cNvSpPr txBox="1"/>
      </xdr:nvSpPr>
      <xdr:spPr>
        <a:xfrm>
          <a:off x="12579428" y="170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148463</xdr:rowOff>
    </xdr:from>
    <xdr:to>
      <xdr:col>116</xdr:col>
      <xdr:colOff>62864</xdr:colOff>
      <xdr:row>39</xdr:row>
      <xdr:rowOff>44450</xdr:rowOff>
    </xdr:to>
    <xdr:cxnSp macro="">
      <xdr:nvCxnSpPr>
        <xdr:cNvPr id="726" name="直線コネクタ 725"/>
        <xdr:cNvCxnSpPr/>
      </xdr:nvCxnSpPr>
      <xdr:spPr>
        <a:xfrm flipV="1">
          <a:off x="22159595" y="5634863"/>
          <a:ext cx="1269" cy="109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95140</xdr:rowOff>
    </xdr:from>
    <xdr:ext cx="534377" cy="259045"/>
    <xdr:sp macro="" textlink="">
      <xdr:nvSpPr>
        <xdr:cNvPr id="729" name="投資及び出資金最大値テキスト"/>
        <xdr:cNvSpPr txBox="1"/>
      </xdr:nvSpPr>
      <xdr:spPr>
        <a:xfrm>
          <a:off x="22212300" y="54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148463</xdr:rowOff>
    </xdr:from>
    <xdr:to>
      <xdr:col>116</xdr:col>
      <xdr:colOff>152400</xdr:colOff>
      <xdr:row>32</xdr:row>
      <xdr:rowOff>148463</xdr:rowOff>
    </xdr:to>
    <xdr:cxnSp macro="">
      <xdr:nvCxnSpPr>
        <xdr:cNvPr id="730" name="直線コネクタ 729"/>
        <xdr:cNvCxnSpPr/>
      </xdr:nvCxnSpPr>
      <xdr:spPr>
        <a:xfrm>
          <a:off x="22072600" y="563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34544</xdr:rowOff>
    </xdr:from>
    <xdr:to>
      <xdr:col>116</xdr:col>
      <xdr:colOff>63500</xdr:colOff>
      <xdr:row>39</xdr:row>
      <xdr:rowOff>39878</xdr:rowOff>
    </xdr:to>
    <xdr:cxnSp macro="">
      <xdr:nvCxnSpPr>
        <xdr:cNvPr id="731" name="直線コネクタ 730"/>
        <xdr:cNvCxnSpPr/>
      </xdr:nvCxnSpPr>
      <xdr:spPr>
        <a:xfrm>
          <a:off x="21323300" y="672109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21937</xdr:rowOff>
    </xdr:from>
    <xdr:ext cx="469744" cy="259045"/>
    <xdr:sp macro="" textlink="">
      <xdr:nvSpPr>
        <xdr:cNvPr id="732" name="投資及び出資金平均値テキスト"/>
        <xdr:cNvSpPr txBox="1"/>
      </xdr:nvSpPr>
      <xdr:spPr>
        <a:xfrm>
          <a:off x="22212300" y="63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170511</xdr:rowOff>
    </xdr:from>
    <xdr:to>
      <xdr:col>116</xdr:col>
      <xdr:colOff>114300</xdr:colOff>
      <xdr:row>38</xdr:row>
      <xdr:rowOff>100661</xdr:rowOff>
    </xdr:to>
    <xdr:sp macro="" textlink="">
      <xdr:nvSpPr>
        <xdr:cNvPr id="733" name="フローチャート: 判断 732"/>
        <xdr:cNvSpPr/>
      </xdr:nvSpPr>
      <xdr:spPr>
        <a:xfrm>
          <a:off x="22110700" y="65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29743</xdr:rowOff>
    </xdr:from>
    <xdr:to>
      <xdr:col>111</xdr:col>
      <xdr:colOff>177800</xdr:colOff>
      <xdr:row>39</xdr:row>
      <xdr:rowOff>34544</xdr:rowOff>
    </xdr:to>
    <xdr:cxnSp macro="">
      <xdr:nvCxnSpPr>
        <xdr:cNvPr id="734" name="直線コネクタ 733"/>
        <xdr:cNvCxnSpPr/>
      </xdr:nvCxnSpPr>
      <xdr:spPr>
        <a:xfrm>
          <a:off x="20434300" y="671629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125324</xdr:rowOff>
    </xdr:from>
    <xdr:to>
      <xdr:col>112</xdr:col>
      <xdr:colOff>38100</xdr:colOff>
      <xdr:row>38</xdr:row>
      <xdr:rowOff>55474</xdr:rowOff>
    </xdr:to>
    <xdr:sp macro="" textlink="">
      <xdr:nvSpPr>
        <xdr:cNvPr id="735" name="フローチャート: 判断 734"/>
        <xdr:cNvSpPr/>
      </xdr:nvSpPr>
      <xdr:spPr>
        <a:xfrm>
          <a:off x="21272500" y="64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72001</xdr:rowOff>
    </xdr:from>
    <xdr:ext cx="469744" cy="259045"/>
    <xdr:sp macro="" textlink="">
      <xdr:nvSpPr>
        <xdr:cNvPr id="736" name="テキスト ボックス 735"/>
        <xdr:cNvSpPr txBox="1"/>
      </xdr:nvSpPr>
      <xdr:spPr>
        <a:xfrm>
          <a:off x="21088428" y="62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97713</xdr:rowOff>
    </xdr:from>
    <xdr:to>
      <xdr:col>107</xdr:col>
      <xdr:colOff>50800</xdr:colOff>
      <xdr:row>39</xdr:row>
      <xdr:rowOff>29743</xdr:rowOff>
    </xdr:to>
    <xdr:cxnSp macro="">
      <xdr:nvCxnSpPr>
        <xdr:cNvPr id="737" name="直線コネクタ 736"/>
        <xdr:cNvCxnSpPr/>
      </xdr:nvCxnSpPr>
      <xdr:spPr>
        <a:xfrm>
          <a:off x="19545300" y="6612813"/>
          <a:ext cx="889000" cy="1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8" name="フローチャート: 判断 737"/>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9" name="テキスト ボックス 738"/>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96647</xdr:rowOff>
    </xdr:from>
    <xdr:to>
      <xdr:col>102</xdr:col>
      <xdr:colOff>114300</xdr:colOff>
      <xdr:row>38</xdr:row>
      <xdr:rowOff>97713</xdr:rowOff>
    </xdr:to>
    <xdr:cxnSp macro="">
      <xdr:nvCxnSpPr>
        <xdr:cNvPr id="740" name="直線コネクタ 739"/>
        <xdr:cNvCxnSpPr/>
      </xdr:nvCxnSpPr>
      <xdr:spPr>
        <a:xfrm>
          <a:off x="18656300" y="5240147"/>
          <a:ext cx="889000" cy="137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93319</xdr:rowOff>
    </xdr:from>
    <xdr:to>
      <xdr:col>102</xdr:col>
      <xdr:colOff>165100</xdr:colOff>
      <xdr:row>38</xdr:row>
      <xdr:rowOff>23470</xdr:rowOff>
    </xdr:to>
    <xdr:sp macro="" textlink="">
      <xdr:nvSpPr>
        <xdr:cNvPr id="741" name="フローチャート: 判断 740"/>
        <xdr:cNvSpPr/>
      </xdr:nvSpPr>
      <xdr:spPr>
        <a:xfrm>
          <a:off x="19494500" y="64369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39996</xdr:rowOff>
    </xdr:from>
    <xdr:ext cx="469744" cy="259045"/>
    <xdr:sp macro="" textlink="">
      <xdr:nvSpPr>
        <xdr:cNvPr id="742" name="テキスト ボックス 741"/>
        <xdr:cNvSpPr txBox="1"/>
      </xdr:nvSpPr>
      <xdr:spPr>
        <a:xfrm>
          <a:off x="19310428" y="621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75565</xdr:rowOff>
    </xdr:from>
    <xdr:to>
      <xdr:col>98</xdr:col>
      <xdr:colOff>38100</xdr:colOff>
      <xdr:row>38</xdr:row>
      <xdr:rowOff>5715</xdr:rowOff>
    </xdr:to>
    <xdr:sp macro="" textlink="">
      <xdr:nvSpPr>
        <xdr:cNvPr id="743" name="フローチャート: 判断 742"/>
        <xdr:cNvSpPr/>
      </xdr:nvSpPr>
      <xdr:spPr>
        <a:xfrm>
          <a:off x="18605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168292</xdr:rowOff>
    </xdr:from>
    <xdr:ext cx="469744" cy="259045"/>
    <xdr:sp macro="" textlink="">
      <xdr:nvSpPr>
        <xdr:cNvPr id="744" name="テキスト ボックス 743"/>
        <xdr:cNvSpPr txBox="1"/>
      </xdr:nvSpPr>
      <xdr:spPr>
        <a:xfrm>
          <a:off x="18421428"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160528</xdr:rowOff>
    </xdr:from>
    <xdr:to>
      <xdr:col>116</xdr:col>
      <xdr:colOff>114300</xdr:colOff>
      <xdr:row>39</xdr:row>
      <xdr:rowOff>90678</xdr:rowOff>
    </xdr:to>
    <xdr:sp macro="" textlink="">
      <xdr:nvSpPr>
        <xdr:cNvPr id="750" name="楕円 749"/>
        <xdr:cNvSpPr/>
      </xdr:nvSpPr>
      <xdr:spPr>
        <a:xfrm>
          <a:off x="22110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75455</xdr:rowOff>
    </xdr:from>
    <xdr:ext cx="313932" cy="259045"/>
    <xdr:sp macro="" textlink="">
      <xdr:nvSpPr>
        <xdr:cNvPr id="751" name="投資及び出資金該当値テキスト"/>
        <xdr:cNvSpPr txBox="1"/>
      </xdr:nvSpPr>
      <xdr:spPr>
        <a:xfrm>
          <a:off x="22212300" y="65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52" name="楕円 751"/>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3" name="テキスト ボックス 752"/>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150393</xdr:rowOff>
    </xdr:from>
    <xdr:to>
      <xdr:col>107</xdr:col>
      <xdr:colOff>101600</xdr:colOff>
      <xdr:row>39</xdr:row>
      <xdr:rowOff>80543</xdr:rowOff>
    </xdr:to>
    <xdr:sp macro="" textlink="">
      <xdr:nvSpPr>
        <xdr:cNvPr id="754" name="楕円 753"/>
        <xdr:cNvSpPr/>
      </xdr:nvSpPr>
      <xdr:spPr>
        <a:xfrm>
          <a:off x="20383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71670</xdr:rowOff>
    </xdr:from>
    <xdr:ext cx="378565" cy="259045"/>
    <xdr:sp macro="" textlink="">
      <xdr:nvSpPr>
        <xdr:cNvPr id="755" name="テキスト ボックス 754"/>
        <xdr:cNvSpPr txBox="1"/>
      </xdr:nvSpPr>
      <xdr:spPr>
        <a:xfrm>
          <a:off x="20245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46913</xdr:rowOff>
    </xdr:from>
    <xdr:to>
      <xdr:col>102</xdr:col>
      <xdr:colOff>165100</xdr:colOff>
      <xdr:row>38</xdr:row>
      <xdr:rowOff>148513</xdr:rowOff>
    </xdr:to>
    <xdr:sp macro="" textlink="">
      <xdr:nvSpPr>
        <xdr:cNvPr id="756" name="楕円 755"/>
        <xdr:cNvSpPr/>
      </xdr:nvSpPr>
      <xdr:spPr>
        <a:xfrm>
          <a:off x="19494500" y="65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139640</xdr:rowOff>
    </xdr:from>
    <xdr:ext cx="469744" cy="259045"/>
    <xdr:sp macro="" textlink="">
      <xdr:nvSpPr>
        <xdr:cNvPr id="757" name="テキスト ボックス 756"/>
        <xdr:cNvSpPr txBox="1"/>
      </xdr:nvSpPr>
      <xdr:spPr>
        <a:xfrm>
          <a:off x="19310428" y="665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45847</xdr:rowOff>
    </xdr:from>
    <xdr:to>
      <xdr:col>98</xdr:col>
      <xdr:colOff>38100</xdr:colOff>
      <xdr:row>30</xdr:row>
      <xdr:rowOff>147447</xdr:rowOff>
    </xdr:to>
    <xdr:sp macro="" textlink="">
      <xdr:nvSpPr>
        <xdr:cNvPr id="758" name="楕円 757"/>
        <xdr:cNvSpPr/>
      </xdr:nvSpPr>
      <xdr:spPr>
        <a:xfrm>
          <a:off x="18605500" y="51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163974</xdr:rowOff>
    </xdr:from>
    <xdr:ext cx="534377" cy="259045"/>
    <xdr:sp macro="" textlink="">
      <xdr:nvSpPr>
        <xdr:cNvPr id="759" name="テキスト ボックス 758"/>
        <xdr:cNvSpPr txBox="1"/>
      </xdr:nvSpPr>
      <xdr:spPr>
        <a:xfrm>
          <a:off x="18389111" y="49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1" name="直線コネクタ 78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5" name="直線コネクタ 78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125413</xdr:rowOff>
    </xdr:from>
    <xdr:to>
      <xdr:col>116</xdr:col>
      <xdr:colOff>63500</xdr:colOff>
      <xdr:row>57</xdr:row>
      <xdr:rowOff>132224</xdr:rowOff>
    </xdr:to>
    <xdr:cxnSp macro="">
      <xdr:nvCxnSpPr>
        <xdr:cNvPr id="786" name="直線コネクタ 785"/>
        <xdr:cNvCxnSpPr/>
      </xdr:nvCxnSpPr>
      <xdr:spPr>
        <a:xfrm>
          <a:off x="21323300" y="9898063"/>
          <a:ext cx="8382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7"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88" name="フローチャート: 判断 78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85202</xdr:rowOff>
    </xdr:from>
    <xdr:to>
      <xdr:col>111</xdr:col>
      <xdr:colOff>177800</xdr:colOff>
      <xdr:row>57</xdr:row>
      <xdr:rowOff>125413</xdr:rowOff>
    </xdr:to>
    <xdr:cxnSp macro="">
      <xdr:nvCxnSpPr>
        <xdr:cNvPr id="789" name="直線コネクタ 788"/>
        <xdr:cNvCxnSpPr/>
      </xdr:nvCxnSpPr>
      <xdr:spPr>
        <a:xfrm>
          <a:off x="20434300" y="9857852"/>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0" name="フローチャート: 判断 78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1" name="テキスト ボックス 790"/>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71851</xdr:rowOff>
    </xdr:from>
    <xdr:to>
      <xdr:col>107</xdr:col>
      <xdr:colOff>50800</xdr:colOff>
      <xdr:row>57</xdr:row>
      <xdr:rowOff>85202</xdr:rowOff>
    </xdr:to>
    <xdr:cxnSp macro="">
      <xdr:nvCxnSpPr>
        <xdr:cNvPr id="792" name="直線コネクタ 791"/>
        <xdr:cNvCxnSpPr/>
      </xdr:nvCxnSpPr>
      <xdr:spPr>
        <a:xfrm>
          <a:off x="19545300" y="9844501"/>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3" name="フローチャート: 判断 79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4" name="テキスト ボックス 793"/>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63530</xdr:rowOff>
    </xdr:from>
    <xdr:to>
      <xdr:col>102</xdr:col>
      <xdr:colOff>114300</xdr:colOff>
      <xdr:row>57</xdr:row>
      <xdr:rowOff>71851</xdr:rowOff>
    </xdr:to>
    <xdr:cxnSp macro="">
      <xdr:nvCxnSpPr>
        <xdr:cNvPr id="795" name="直線コネクタ 794"/>
        <xdr:cNvCxnSpPr/>
      </xdr:nvCxnSpPr>
      <xdr:spPr>
        <a:xfrm>
          <a:off x="18656300" y="983618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6" name="フローチャート: 判断 795"/>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102234</xdr:rowOff>
    </xdr:from>
    <xdr:ext cx="469744" cy="259045"/>
    <xdr:sp macro="" textlink="">
      <xdr:nvSpPr>
        <xdr:cNvPr id="797" name="テキスト ボックス 796"/>
        <xdr:cNvSpPr txBox="1"/>
      </xdr:nvSpPr>
      <xdr:spPr>
        <a:xfrm>
          <a:off x="19310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798" name="フローチャート: 判断 797"/>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799" name="テキスト ボックス 798"/>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81424</xdr:rowOff>
    </xdr:from>
    <xdr:to>
      <xdr:col>116</xdr:col>
      <xdr:colOff>114300</xdr:colOff>
      <xdr:row>58</xdr:row>
      <xdr:rowOff>11574</xdr:rowOff>
    </xdr:to>
    <xdr:sp macro="" textlink="">
      <xdr:nvSpPr>
        <xdr:cNvPr id="805" name="楕円 804"/>
        <xdr:cNvSpPr/>
      </xdr:nvSpPr>
      <xdr:spPr>
        <a:xfrm>
          <a:off x="22110700" y="98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104301</xdr:rowOff>
    </xdr:from>
    <xdr:ext cx="469744" cy="259045"/>
    <xdr:sp macro="" textlink="">
      <xdr:nvSpPr>
        <xdr:cNvPr id="806" name="貸付金該当値テキスト"/>
        <xdr:cNvSpPr txBox="1"/>
      </xdr:nvSpPr>
      <xdr:spPr>
        <a:xfrm>
          <a:off x="22212300" y="970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74613</xdr:rowOff>
    </xdr:from>
    <xdr:to>
      <xdr:col>112</xdr:col>
      <xdr:colOff>38100</xdr:colOff>
      <xdr:row>58</xdr:row>
      <xdr:rowOff>4763</xdr:rowOff>
    </xdr:to>
    <xdr:sp macro="" textlink="">
      <xdr:nvSpPr>
        <xdr:cNvPr id="807" name="楕円 806"/>
        <xdr:cNvSpPr/>
      </xdr:nvSpPr>
      <xdr:spPr>
        <a:xfrm>
          <a:off x="21272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21290</xdr:rowOff>
    </xdr:from>
    <xdr:ext cx="469744" cy="259045"/>
    <xdr:sp macro="" textlink="">
      <xdr:nvSpPr>
        <xdr:cNvPr id="808" name="テキスト ボックス 807"/>
        <xdr:cNvSpPr txBox="1"/>
      </xdr:nvSpPr>
      <xdr:spPr>
        <a:xfrm>
          <a:off x="21088428" y="96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34402</xdr:rowOff>
    </xdr:from>
    <xdr:to>
      <xdr:col>107</xdr:col>
      <xdr:colOff>101600</xdr:colOff>
      <xdr:row>57</xdr:row>
      <xdr:rowOff>136002</xdr:rowOff>
    </xdr:to>
    <xdr:sp macro="" textlink="">
      <xdr:nvSpPr>
        <xdr:cNvPr id="809" name="楕円 808"/>
        <xdr:cNvSpPr/>
      </xdr:nvSpPr>
      <xdr:spPr>
        <a:xfrm>
          <a:off x="20383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152529</xdr:rowOff>
    </xdr:from>
    <xdr:ext cx="469744" cy="259045"/>
    <xdr:sp macro="" textlink="">
      <xdr:nvSpPr>
        <xdr:cNvPr id="810" name="テキスト ボックス 809"/>
        <xdr:cNvSpPr txBox="1"/>
      </xdr:nvSpPr>
      <xdr:spPr>
        <a:xfrm>
          <a:off x="20199428" y="958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21051</xdr:rowOff>
    </xdr:from>
    <xdr:to>
      <xdr:col>102</xdr:col>
      <xdr:colOff>165100</xdr:colOff>
      <xdr:row>57</xdr:row>
      <xdr:rowOff>122651</xdr:rowOff>
    </xdr:to>
    <xdr:sp macro="" textlink="">
      <xdr:nvSpPr>
        <xdr:cNvPr id="811" name="楕円 810"/>
        <xdr:cNvSpPr/>
      </xdr:nvSpPr>
      <xdr:spPr>
        <a:xfrm>
          <a:off x="19494500" y="97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139178</xdr:rowOff>
    </xdr:from>
    <xdr:ext cx="534377" cy="259045"/>
    <xdr:sp macro="" textlink="">
      <xdr:nvSpPr>
        <xdr:cNvPr id="812" name="テキスト ボックス 811"/>
        <xdr:cNvSpPr txBox="1"/>
      </xdr:nvSpPr>
      <xdr:spPr>
        <a:xfrm>
          <a:off x="19278111" y="95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12730</xdr:rowOff>
    </xdr:from>
    <xdr:to>
      <xdr:col>98</xdr:col>
      <xdr:colOff>38100</xdr:colOff>
      <xdr:row>57</xdr:row>
      <xdr:rowOff>114330</xdr:rowOff>
    </xdr:to>
    <xdr:sp macro="" textlink="">
      <xdr:nvSpPr>
        <xdr:cNvPr id="813" name="楕円 812"/>
        <xdr:cNvSpPr/>
      </xdr:nvSpPr>
      <xdr:spPr>
        <a:xfrm>
          <a:off x="18605500" y="97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130857</xdr:rowOff>
    </xdr:from>
    <xdr:ext cx="534377" cy="259045"/>
    <xdr:sp macro="" textlink="">
      <xdr:nvSpPr>
        <xdr:cNvPr id="814" name="テキスト ボックス 813"/>
        <xdr:cNvSpPr txBox="1"/>
      </xdr:nvSpPr>
      <xdr:spPr>
        <a:xfrm>
          <a:off x="18389111" y="95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39" name="直線コネクタ 83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1" name="直線コネクタ 84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3" name="直線コネクタ 84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153302</xdr:rowOff>
    </xdr:from>
    <xdr:to>
      <xdr:col>116</xdr:col>
      <xdr:colOff>63500</xdr:colOff>
      <xdr:row>79</xdr:row>
      <xdr:rowOff>30404</xdr:rowOff>
    </xdr:to>
    <xdr:cxnSp macro="">
      <xdr:nvCxnSpPr>
        <xdr:cNvPr id="844" name="直線コネクタ 843"/>
        <xdr:cNvCxnSpPr/>
      </xdr:nvCxnSpPr>
      <xdr:spPr>
        <a:xfrm>
          <a:off x="21323300" y="13526402"/>
          <a:ext cx="838200" cy="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5"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6" name="フローチャート: 判断 84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124498</xdr:rowOff>
    </xdr:from>
    <xdr:to>
      <xdr:col>111</xdr:col>
      <xdr:colOff>177800</xdr:colOff>
      <xdr:row>78</xdr:row>
      <xdr:rowOff>153302</xdr:rowOff>
    </xdr:to>
    <xdr:cxnSp macro="">
      <xdr:nvCxnSpPr>
        <xdr:cNvPr id="847" name="直線コネクタ 846"/>
        <xdr:cNvCxnSpPr/>
      </xdr:nvCxnSpPr>
      <xdr:spPr>
        <a:xfrm>
          <a:off x="20434300" y="1349759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48" name="フローチャート: 判断 84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49" name="テキスト ボックス 848"/>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124498</xdr:rowOff>
    </xdr:from>
    <xdr:to>
      <xdr:col>107</xdr:col>
      <xdr:colOff>50800</xdr:colOff>
      <xdr:row>79</xdr:row>
      <xdr:rowOff>52806</xdr:rowOff>
    </xdr:to>
    <xdr:cxnSp macro="">
      <xdr:nvCxnSpPr>
        <xdr:cNvPr id="850" name="直線コネクタ 849"/>
        <xdr:cNvCxnSpPr/>
      </xdr:nvCxnSpPr>
      <xdr:spPr>
        <a:xfrm flipV="1">
          <a:off x="19545300" y="13497598"/>
          <a:ext cx="8890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1" name="フローチャート: 判断 85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2" name="テキスト ボックス 851"/>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52806</xdr:rowOff>
    </xdr:from>
    <xdr:to>
      <xdr:col>102</xdr:col>
      <xdr:colOff>114300</xdr:colOff>
      <xdr:row>79</xdr:row>
      <xdr:rowOff>61937</xdr:rowOff>
    </xdr:to>
    <xdr:cxnSp macro="">
      <xdr:nvCxnSpPr>
        <xdr:cNvPr id="853" name="直線コネクタ 852"/>
        <xdr:cNvCxnSpPr/>
      </xdr:nvCxnSpPr>
      <xdr:spPr>
        <a:xfrm flipV="1">
          <a:off x="18656300" y="13597356"/>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4" name="フローチャート: 判断 853"/>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5" name="テキスト ボックス 854"/>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6" name="フローチャート: 判断 855"/>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7" name="テキスト ボックス 856"/>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151054</xdr:rowOff>
    </xdr:from>
    <xdr:to>
      <xdr:col>116</xdr:col>
      <xdr:colOff>114300</xdr:colOff>
      <xdr:row>79</xdr:row>
      <xdr:rowOff>81204</xdr:rowOff>
    </xdr:to>
    <xdr:sp macro="" textlink="">
      <xdr:nvSpPr>
        <xdr:cNvPr id="863" name="楕円 862"/>
        <xdr:cNvSpPr/>
      </xdr:nvSpPr>
      <xdr:spPr>
        <a:xfrm>
          <a:off x="221107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65981</xdr:rowOff>
    </xdr:from>
    <xdr:ext cx="534377" cy="259045"/>
    <xdr:sp macro="" textlink="">
      <xdr:nvSpPr>
        <xdr:cNvPr id="864" name="繰出金該当値テキスト"/>
        <xdr:cNvSpPr txBox="1"/>
      </xdr:nvSpPr>
      <xdr:spPr>
        <a:xfrm>
          <a:off x="22212300" y="134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102502</xdr:rowOff>
    </xdr:from>
    <xdr:to>
      <xdr:col>112</xdr:col>
      <xdr:colOff>38100</xdr:colOff>
      <xdr:row>79</xdr:row>
      <xdr:rowOff>32652</xdr:rowOff>
    </xdr:to>
    <xdr:sp macro="" textlink="">
      <xdr:nvSpPr>
        <xdr:cNvPr id="865" name="楕円 864"/>
        <xdr:cNvSpPr/>
      </xdr:nvSpPr>
      <xdr:spPr>
        <a:xfrm>
          <a:off x="21272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23779</xdr:rowOff>
    </xdr:from>
    <xdr:ext cx="534377" cy="259045"/>
    <xdr:sp macro="" textlink="">
      <xdr:nvSpPr>
        <xdr:cNvPr id="866" name="テキスト ボックス 865"/>
        <xdr:cNvSpPr txBox="1"/>
      </xdr:nvSpPr>
      <xdr:spPr>
        <a:xfrm>
          <a:off x="21056111" y="135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73698</xdr:rowOff>
    </xdr:from>
    <xdr:to>
      <xdr:col>107</xdr:col>
      <xdr:colOff>101600</xdr:colOff>
      <xdr:row>79</xdr:row>
      <xdr:rowOff>3848</xdr:rowOff>
    </xdr:to>
    <xdr:sp macro="" textlink="">
      <xdr:nvSpPr>
        <xdr:cNvPr id="867" name="楕円 866"/>
        <xdr:cNvSpPr/>
      </xdr:nvSpPr>
      <xdr:spPr>
        <a:xfrm>
          <a:off x="20383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166425</xdr:rowOff>
    </xdr:from>
    <xdr:ext cx="534377" cy="259045"/>
    <xdr:sp macro="" textlink="">
      <xdr:nvSpPr>
        <xdr:cNvPr id="868" name="テキスト ボックス 867"/>
        <xdr:cNvSpPr txBox="1"/>
      </xdr:nvSpPr>
      <xdr:spPr>
        <a:xfrm>
          <a:off x="20167111" y="135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2006</xdr:rowOff>
    </xdr:from>
    <xdr:to>
      <xdr:col>102</xdr:col>
      <xdr:colOff>165100</xdr:colOff>
      <xdr:row>79</xdr:row>
      <xdr:rowOff>103606</xdr:rowOff>
    </xdr:to>
    <xdr:sp macro="" textlink="">
      <xdr:nvSpPr>
        <xdr:cNvPr id="869" name="楕円 868"/>
        <xdr:cNvSpPr/>
      </xdr:nvSpPr>
      <xdr:spPr>
        <a:xfrm>
          <a:off x="19494500" y="135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94733</xdr:rowOff>
    </xdr:from>
    <xdr:ext cx="534377" cy="259045"/>
    <xdr:sp macro="" textlink="">
      <xdr:nvSpPr>
        <xdr:cNvPr id="870" name="テキスト ボックス 869"/>
        <xdr:cNvSpPr txBox="1"/>
      </xdr:nvSpPr>
      <xdr:spPr>
        <a:xfrm>
          <a:off x="19278111" y="136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11137</xdr:rowOff>
    </xdr:from>
    <xdr:to>
      <xdr:col>98</xdr:col>
      <xdr:colOff>38100</xdr:colOff>
      <xdr:row>79</xdr:row>
      <xdr:rowOff>112737</xdr:rowOff>
    </xdr:to>
    <xdr:sp macro="" textlink="">
      <xdr:nvSpPr>
        <xdr:cNvPr id="871" name="楕円 870"/>
        <xdr:cNvSpPr/>
      </xdr:nvSpPr>
      <xdr:spPr>
        <a:xfrm>
          <a:off x="18605500" y="135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103864</xdr:rowOff>
    </xdr:from>
    <xdr:ext cx="534377" cy="259045"/>
    <xdr:sp macro="" textlink="">
      <xdr:nvSpPr>
        <xdr:cNvPr id="872" name="テキスト ボックス 871"/>
        <xdr:cNvSpPr txBox="1"/>
      </xdr:nvSpPr>
      <xdr:spPr>
        <a:xfrm>
          <a:off x="18389111" y="136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年度から複数の町単事業の廃止または縮小を行ったところであるが、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保育所入所児童の増加など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の影響から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保育園の運営に対する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コスト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が増額となったほか、介護給付費等扶助費、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障害児通所給付費扶助費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など障がい福祉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におけるコスト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も増額となった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ことから住民一人当たりのコストは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物件費については、臨時職員数の減少に伴い賃金が減となったこと、各施設の維持管理のあり方を見直したことによる減などにより、住民一人当たりのコストは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扶助費、物件費については、類似団体平均と比較して高い状況が続いているため、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引き続き、事務事業の見直しにより、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更なる経常経費の削減に取り組んでいく。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14,329
14,179
37.58
7,227,300
6,826,142
395,016
4,831,869
3,103,715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77651</xdr:rowOff>
    </xdr:from>
    <xdr:to>
      <xdr:col>24</xdr:col>
      <xdr:colOff>63500</xdr:colOff>
      <xdr:row>36</xdr:row>
      <xdr:rowOff>80754</xdr:rowOff>
    </xdr:to>
    <xdr:cxnSp macro="">
      <xdr:nvCxnSpPr>
        <xdr:cNvPr id="63" name="直線コネクタ 62"/>
        <xdr:cNvCxnSpPr/>
      </xdr:nvCxnSpPr>
      <xdr:spPr>
        <a:xfrm flipV="1">
          <a:off x="3797300" y="6249851"/>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53975</xdr:rowOff>
    </xdr:from>
    <xdr:to>
      <xdr:col>19</xdr:col>
      <xdr:colOff>177800</xdr:colOff>
      <xdr:row>36</xdr:row>
      <xdr:rowOff>80754</xdr:rowOff>
    </xdr:to>
    <xdr:cxnSp macro="">
      <xdr:nvCxnSpPr>
        <xdr:cNvPr id="66" name="直線コネクタ 65"/>
        <xdr:cNvCxnSpPr/>
      </xdr:nvCxnSpPr>
      <xdr:spPr>
        <a:xfrm>
          <a:off x="2908300" y="6226175"/>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53975</xdr:rowOff>
    </xdr:from>
    <xdr:to>
      <xdr:col>15</xdr:col>
      <xdr:colOff>50800</xdr:colOff>
      <xdr:row>36</xdr:row>
      <xdr:rowOff>97899</xdr:rowOff>
    </xdr:to>
    <xdr:cxnSp macro="">
      <xdr:nvCxnSpPr>
        <xdr:cNvPr id="69" name="直線コネクタ 68"/>
        <xdr:cNvCxnSpPr/>
      </xdr:nvCxnSpPr>
      <xdr:spPr>
        <a:xfrm flipV="1">
          <a:off x="2019300" y="6226175"/>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85979</xdr:rowOff>
    </xdr:from>
    <xdr:to>
      <xdr:col>10</xdr:col>
      <xdr:colOff>114300</xdr:colOff>
      <xdr:row>36</xdr:row>
      <xdr:rowOff>97899</xdr:rowOff>
    </xdr:to>
    <xdr:cxnSp macro="">
      <xdr:nvCxnSpPr>
        <xdr:cNvPr id="72" name="直線コネクタ 71"/>
        <xdr:cNvCxnSpPr/>
      </xdr:nvCxnSpPr>
      <xdr:spPr>
        <a:xfrm>
          <a:off x="1130300" y="625817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26851</xdr:rowOff>
    </xdr:from>
    <xdr:to>
      <xdr:col>24</xdr:col>
      <xdr:colOff>114300</xdr:colOff>
      <xdr:row>36</xdr:row>
      <xdr:rowOff>128451</xdr:rowOff>
    </xdr:to>
    <xdr:sp macro="" textlink="">
      <xdr:nvSpPr>
        <xdr:cNvPr id="82" name="楕円 81"/>
        <xdr:cNvSpPr/>
      </xdr:nvSpPr>
      <xdr:spPr>
        <a:xfrm>
          <a:off x="45847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49728</xdr:rowOff>
    </xdr:from>
    <xdr:ext cx="469744" cy="259045"/>
    <xdr:sp macro="" textlink="">
      <xdr:nvSpPr>
        <xdr:cNvPr id="83" name="議会費該当値テキスト"/>
        <xdr:cNvSpPr txBox="1"/>
      </xdr:nvSpPr>
      <xdr:spPr>
        <a:xfrm>
          <a:off x="4686300" y="605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29954</xdr:rowOff>
    </xdr:from>
    <xdr:to>
      <xdr:col>20</xdr:col>
      <xdr:colOff>38100</xdr:colOff>
      <xdr:row>36</xdr:row>
      <xdr:rowOff>131554</xdr:rowOff>
    </xdr:to>
    <xdr:sp macro="" textlink="">
      <xdr:nvSpPr>
        <xdr:cNvPr id="84" name="楕円 83"/>
        <xdr:cNvSpPr/>
      </xdr:nvSpPr>
      <xdr:spPr>
        <a:xfrm>
          <a:off x="3746500" y="62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148081</xdr:rowOff>
    </xdr:from>
    <xdr:ext cx="469744" cy="259045"/>
    <xdr:sp macro="" textlink="">
      <xdr:nvSpPr>
        <xdr:cNvPr id="85" name="テキスト ボックス 84"/>
        <xdr:cNvSpPr txBox="1"/>
      </xdr:nvSpPr>
      <xdr:spPr>
        <a:xfrm>
          <a:off x="3562428" y="597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3175</xdr:rowOff>
    </xdr:from>
    <xdr:to>
      <xdr:col>15</xdr:col>
      <xdr:colOff>101600</xdr:colOff>
      <xdr:row>36</xdr:row>
      <xdr:rowOff>104775</xdr:rowOff>
    </xdr:to>
    <xdr:sp macro="" textlink="">
      <xdr:nvSpPr>
        <xdr:cNvPr id="86" name="楕円 85"/>
        <xdr:cNvSpPr/>
      </xdr:nvSpPr>
      <xdr:spPr>
        <a:xfrm>
          <a:off x="2857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121302</xdr:rowOff>
    </xdr:from>
    <xdr:ext cx="469744" cy="259045"/>
    <xdr:sp macro="" textlink="">
      <xdr:nvSpPr>
        <xdr:cNvPr id="87" name="テキスト ボックス 86"/>
        <xdr:cNvSpPr txBox="1"/>
      </xdr:nvSpPr>
      <xdr:spPr>
        <a:xfrm>
          <a:off x="2673428"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47099</xdr:rowOff>
    </xdr:from>
    <xdr:to>
      <xdr:col>10</xdr:col>
      <xdr:colOff>165100</xdr:colOff>
      <xdr:row>36</xdr:row>
      <xdr:rowOff>148699</xdr:rowOff>
    </xdr:to>
    <xdr:sp macro="" textlink="">
      <xdr:nvSpPr>
        <xdr:cNvPr id="88" name="楕円 87"/>
        <xdr:cNvSpPr/>
      </xdr:nvSpPr>
      <xdr:spPr>
        <a:xfrm>
          <a:off x="1968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139826</xdr:rowOff>
    </xdr:from>
    <xdr:ext cx="469744" cy="259045"/>
    <xdr:sp macro="" textlink="">
      <xdr:nvSpPr>
        <xdr:cNvPr id="89" name="テキスト ボックス 88"/>
        <xdr:cNvSpPr txBox="1"/>
      </xdr:nvSpPr>
      <xdr:spPr>
        <a:xfrm>
          <a:off x="1784428" y="63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35179</xdr:rowOff>
    </xdr:from>
    <xdr:to>
      <xdr:col>6</xdr:col>
      <xdr:colOff>38100</xdr:colOff>
      <xdr:row>36</xdr:row>
      <xdr:rowOff>136779</xdr:rowOff>
    </xdr:to>
    <xdr:sp macro="" textlink="">
      <xdr:nvSpPr>
        <xdr:cNvPr id="90" name="楕円 89"/>
        <xdr:cNvSpPr/>
      </xdr:nvSpPr>
      <xdr:spPr>
        <a:xfrm>
          <a:off x="1079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153306</xdr:rowOff>
    </xdr:from>
    <xdr:ext cx="469744" cy="259045"/>
    <xdr:sp macro="" textlink="">
      <xdr:nvSpPr>
        <xdr:cNvPr id="91" name="テキスト ボックス 90"/>
        <xdr:cNvSpPr txBox="1"/>
      </xdr:nvSpPr>
      <xdr:spPr>
        <a:xfrm>
          <a:off x="895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61274</xdr:rowOff>
    </xdr:from>
    <xdr:to>
      <xdr:col>24</xdr:col>
      <xdr:colOff>63500</xdr:colOff>
      <xdr:row>58</xdr:row>
      <xdr:rowOff>79336</xdr:rowOff>
    </xdr:to>
    <xdr:cxnSp macro="">
      <xdr:nvCxnSpPr>
        <xdr:cNvPr id="122" name="直線コネクタ 121"/>
        <xdr:cNvCxnSpPr/>
      </xdr:nvCxnSpPr>
      <xdr:spPr>
        <a:xfrm>
          <a:off x="3797300" y="10005374"/>
          <a:ext cx="8382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61274</xdr:rowOff>
    </xdr:from>
    <xdr:to>
      <xdr:col>19</xdr:col>
      <xdr:colOff>177800</xdr:colOff>
      <xdr:row>58</xdr:row>
      <xdr:rowOff>91851</xdr:rowOff>
    </xdr:to>
    <xdr:cxnSp macro="">
      <xdr:nvCxnSpPr>
        <xdr:cNvPr id="125" name="直線コネクタ 124"/>
        <xdr:cNvCxnSpPr/>
      </xdr:nvCxnSpPr>
      <xdr:spPr>
        <a:xfrm flipV="1">
          <a:off x="2908300" y="10005374"/>
          <a:ext cx="8890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91851</xdr:rowOff>
    </xdr:from>
    <xdr:to>
      <xdr:col>15</xdr:col>
      <xdr:colOff>50800</xdr:colOff>
      <xdr:row>58</xdr:row>
      <xdr:rowOff>92968</xdr:rowOff>
    </xdr:to>
    <xdr:cxnSp macro="">
      <xdr:nvCxnSpPr>
        <xdr:cNvPr id="128" name="直線コネクタ 127"/>
        <xdr:cNvCxnSpPr/>
      </xdr:nvCxnSpPr>
      <xdr:spPr>
        <a:xfrm flipV="1">
          <a:off x="2019300" y="10035951"/>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84787</xdr:rowOff>
    </xdr:from>
    <xdr:to>
      <xdr:col>10</xdr:col>
      <xdr:colOff>114300</xdr:colOff>
      <xdr:row>58</xdr:row>
      <xdr:rowOff>92968</xdr:rowOff>
    </xdr:to>
    <xdr:cxnSp macro="">
      <xdr:nvCxnSpPr>
        <xdr:cNvPr id="131" name="直線コネクタ 130"/>
        <xdr:cNvCxnSpPr/>
      </xdr:nvCxnSpPr>
      <xdr:spPr>
        <a:xfrm>
          <a:off x="1130300" y="10028887"/>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28536</xdr:rowOff>
    </xdr:from>
    <xdr:to>
      <xdr:col>24</xdr:col>
      <xdr:colOff>114300</xdr:colOff>
      <xdr:row>58</xdr:row>
      <xdr:rowOff>130136</xdr:rowOff>
    </xdr:to>
    <xdr:sp macro="" textlink="">
      <xdr:nvSpPr>
        <xdr:cNvPr id="141" name="楕円 140"/>
        <xdr:cNvSpPr/>
      </xdr:nvSpPr>
      <xdr:spPr>
        <a:xfrm>
          <a:off x="4584700" y="9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114913</xdr:rowOff>
    </xdr:from>
    <xdr:ext cx="534377" cy="259045"/>
    <xdr:sp macro="" textlink="">
      <xdr:nvSpPr>
        <xdr:cNvPr id="142" name="総務費該当値テキスト"/>
        <xdr:cNvSpPr txBox="1"/>
      </xdr:nvSpPr>
      <xdr:spPr>
        <a:xfrm>
          <a:off x="4686300" y="98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10474</xdr:rowOff>
    </xdr:from>
    <xdr:to>
      <xdr:col>20</xdr:col>
      <xdr:colOff>38100</xdr:colOff>
      <xdr:row>58</xdr:row>
      <xdr:rowOff>112074</xdr:rowOff>
    </xdr:to>
    <xdr:sp macro="" textlink="">
      <xdr:nvSpPr>
        <xdr:cNvPr id="143" name="楕円 142"/>
        <xdr:cNvSpPr/>
      </xdr:nvSpPr>
      <xdr:spPr>
        <a:xfrm>
          <a:off x="3746500" y="99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103201</xdr:rowOff>
    </xdr:from>
    <xdr:ext cx="534377" cy="259045"/>
    <xdr:sp macro="" textlink="">
      <xdr:nvSpPr>
        <xdr:cNvPr id="144" name="テキスト ボックス 143"/>
        <xdr:cNvSpPr txBox="1"/>
      </xdr:nvSpPr>
      <xdr:spPr>
        <a:xfrm>
          <a:off x="3530111" y="100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41051</xdr:rowOff>
    </xdr:from>
    <xdr:to>
      <xdr:col>15</xdr:col>
      <xdr:colOff>101600</xdr:colOff>
      <xdr:row>58</xdr:row>
      <xdr:rowOff>142651</xdr:rowOff>
    </xdr:to>
    <xdr:sp macro="" textlink="">
      <xdr:nvSpPr>
        <xdr:cNvPr id="145" name="楕円 144"/>
        <xdr:cNvSpPr/>
      </xdr:nvSpPr>
      <xdr:spPr>
        <a:xfrm>
          <a:off x="2857500" y="99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133778</xdr:rowOff>
    </xdr:from>
    <xdr:ext cx="534377" cy="259045"/>
    <xdr:sp macro="" textlink="">
      <xdr:nvSpPr>
        <xdr:cNvPr id="146" name="テキスト ボックス 145"/>
        <xdr:cNvSpPr txBox="1"/>
      </xdr:nvSpPr>
      <xdr:spPr>
        <a:xfrm>
          <a:off x="2641111" y="100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42168</xdr:rowOff>
    </xdr:from>
    <xdr:to>
      <xdr:col>10</xdr:col>
      <xdr:colOff>165100</xdr:colOff>
      <xdr:row>58</xdr:row>
      <xdr:rowOff>143768</xdr:rowOff>
    </xdr:to>
    <xdr:sp macro="" textlink="">
      <xdr:nvSpPr>
        <xdr:cNvPr id="147" name="楕円 146"/>
        <xdr:cNvSpPr/>
      </xdr:nvSpPr>
      <xdr:spPr>
        <a:xfrm>
          <a:off x="1968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134895</xdr:rowOff>
    </xdr:from>
    <xdr:ext cx="534377" cy="259045"/>
    <xdr:sp macro="" textlink="">
      <xdr:nvSpPr>
        <xdr:cNvPr id="148" name="テキスト ボックス 147"/>
        <xdr:cNvSpPr txBox="1"/>
      </xdr:nvSpPr>
      <xdr:spPr>
        <a:xfrm>
          <a:off x="1752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33987</xdr:rowOff>
    </xdr:from>
    <xdr:to>
      <xdr:col>6</xdr:col>
      <xdr:colOff>38100</xdr:colOff>
      <xdr:row>58</xdr:row>
      <xdr:rowOff>135587</xdr:rowOff>
    </xdr:to>
    <xdr:sp macro="" textlink="">
      <xdr:nvSpPr>
        <xdr:cNvPr id="149" name="楕円 148"/>
        <xdr:cNvSpPr/>
      </xdr:nvSpPr>
      <xdr:spPr>
        <a:xfrm>
          <a:off x="1079500" y="99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126714</xdr:rowOff>
    </xdr:from>
    <xdr:ext cx="534377" cy="259045"/>
    <xdr:sp macro="" textlink="">
      <xdr:nvSpPr>
        <xdr:cNvPr id="150" name="テキスト ボックス 149"/>
        <xdr:cNvSpPr txBox="1"/>
      </xdr:nvSpPr>
      <xdr:spPr>
        <a:xfrm>
          <a:off x="863111" y="100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100568</xdr:rowOff>
    </xdr:from>
    <xdr:to>
      <xdr:col>24</xdr:col>
      <xdr:colOff>63500</xdr:colOff>
      <xdr:row>77</xdr:row>
      <xdr:rowOff>132170</xdr:rowOff>
    </xdr:to>
    <xdr:cxnSp macro="">
      <xdr:nvCxnSpPr>
        <xdr:cNvPr id="178" name="直線コネクタ 177"/>
        <xdr:cNvCxnSpPr/>
      </xdr:nvCxnSpPr>
      <xdr:spPr>
        <a:xfrm>
          <a:off x="3797300" y="13302218"/>
          <a:ext cx="8382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100568</xdr:rowOff>
    </xdr:from>
    <xdr:to>
      <xdr:col>19</xdr:col>
      <xdr:colOff>177800</xdr:colOff>
      <xdr:row>77</xdr:row>
      <xdr:rowOff>130679</xdr:rowOff>
    </xdr:to>
    <xdr:cxnSp macro="">
      <xdr:nvCxnSpPr>
        <xdr:cNvPr id="181" name="直線コネクタ 180"/>
        <xdr:cNvCxnSpPr/>
      </xdr:nvCxnSpPr>
      <xdr:spPr>
        <a:xfrm flipV="1">
          <a:off x="2908300" y="13302218"/>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130679</xdr:rowOff>
    </xdr:from>
    <xdr:to>
      <xdr:col>15</xdr:col>
      <xdr:colOff>50800</xdr:colOff>
      <xdr:row>77</xdr:row>
      <xdr:rowOff>169317</xdr:rowOff>
    </xdr:to>
    <xdr:cxnSp macro="">
      <xdr:nvCxnSpPr>
        <xdr:cNvPr id="184" name="直線コネクタ 183"/>
        <xdr:cNvCxnSpPr/>
      </xdr:nvCxnSpPr>
      <xdr:spPr>
        <a:xfrm flipV="1">
          <a:off x="2019300" y="13332329"/>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169317</xdr:rowOff>
    </xdr:from>
    <xdr:to>
      <xdr:col>10</xdr:col>
      <xdr:colOff>114300</xdr:colOff>
      <xdr:row>78</xdr:row>
      <xdr:rowOff>35430</xdr:rowOff>
    </xdr:to>
    <xdr:cxnSp macro="">
      <xdr:nvCxnSpPr>
        <xdr:cNvPr id="187" name="直線コネクタ 186"/>
        <xdr:cNvCxnSpPr/>
      </xdr:nvCxnSpPr>
      <xdr:spPr>
        <a:xfrm flipV="1">
          <a:off x="1130300" y="13370967"/>
          <a:ext cx="889000" cy="3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81370</xdr:rowOff>
    </xdr:from>
    <xdr:to>
      <xdr:col>24</xdr:col>
      <xdr:colOff>114300</xdr:colOff>
      <xdr:row>78</xdr:row>
      <xdr:rowOff>11520</xdr:rowOff>
    </xdr:to>
    <xdr:sp macro="" textlink="">
      <xdr:nvSpPr>
        <xdr:cNvPr id="197" name="楕円 196"/>
        <xdr:cNvSpPr/>
      </xdr:nvSpPr>
      <xdr:spPr>
        <a:xfrm>
          <a:off x="4584700" y="13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59797</xdr:rowOff>
    </xdr:from>
    <xdr:ext cx="599010" cy="259045"/>
    <xdr:sp macro="" textlink="">
      <xdr:nvSpPr>
        <xdr:cNvPr id="198" name="民生費該当値テキスト"/>
        <xdr:cNvSpPr txBox="1"/>
      </xdr:nvSpPr>
      <xdr:spPr>
        <a:xfrm>
          <a:off x="4686300" y="1326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49768</xdr:rowOff>
    </xdr:from>
    <xdr:to>
      <xdr:col>20</xdr:col>
      <xdr:colOff>38100</xdr:colOff>
      <xdr:row>77</xdr:row>
      <xdr:rowOff>151368</xdr:rowOff>
    </xdr:to>
    <xdr:sp macro="" textlink="">
      <xdr:nvSpPr>
        <xdr:cNvPr id="199" name="楕円 198"/>
        <xdr:cNvSpPr/>
      </xdr:nvSpPr>
      <xdr:spPr>
        <a:xfrm>
          <a:off x="3746500" y="132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167895</xdr:rowOff>
    </xdr:from>
    <xdr:ext cx="599010" cy="259045"/>
    <xdr:sp macro="" textlink="">
      <xdr:nvSpPr>
        <xdr:cNvPr id="200" name="テキスト ボックス 199"/>
        <xdr:cNvSpPr txBox="1"/>
      </xdr:nvSpPr>
      <xdr:spPr>
        <a:xfrm>
          <a:off x="3497795" y="1302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79879</xdr:rowOff>
    </xdr:from>
    <xdr:to>
      <xdr:col>15</xdr:col>
      <xdr:colOff>101600</xdr:colOff>
      <xdr:row>78</xdr:row>
      <xdr:rowOff>10029</xdr:rowOff>
    </xdr:to>
    <xdr:sp macro="" textlink="">
      <xdr:nvSpPr>
        <xdr:cNvPr id="201" name="楕円 200"/>
        <xdr:cNvSpPr/>
      </xdr:nvSpPr>
      <xdr:spPr>
        <a:xfrm>
          <a:off x="2857500" y="132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1156</xdr:rowOff>
    </xdr:from>
    <xdr:ext cx="599010" cy="259045"/>
    <xdr:sp macro="" textlink="">
      <xdr:nvSpPr>
        <xdr:cNvPr id="202" name="テキスト ボックス 201"/>
        <xdr:cNvSpPr txBox="1"/>
      </xdr:nvSpPr>
      <xdr:spPr>
        <a:xfrm>
          <a:off x="2608795" y="1337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118517</xdr:rowOff>
    </xdr:from>
    <xdr:to>
      <xdr:col>10</xdr:col>
      <xdr:colOff>165100</xdr:colOff>
      <xdr:row>78</xdr:row>
      <xdr:rowOff>48667</xdr:rowOff>
    </xdr:to>
    <xdr:sp macro="" textlink="">
      <xdr:nvSpPr>
        <xdr:cNvPr id="203" name="楕円 202"/>
        <xdr:cNvSpPr/>
      </xdr:nvSpPr>
      <xdr:spPr>
        <a:xfrm>
          <a:off x="1968500" y="133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39794</xdr:rowOff>
    </xdr:from>
    <xdr:ext cx="599010" cy="259045"/>
    <xdr:sp macro="" textlink="">
      <xdr:nvSpPr>
        <xdr:cNvPr id="204" name="テキスト ボックス 203"/>
        <xdr:cNvSpPr txBox="1"/>
      </xdr:nvSpPr>
      <xdr:spPr>
        <a:xfrm>
          <a:off x="1719795" y="1341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156080</xdr:rowOff>
    </xdr:from>
    <xdr:to>
      <xdr:col>6</xdr:col>
      <xdr:colOff>38100</xdr:colOff>
      <xdr:row>78</xdr:row>
      <xdr:rowOff>86230</xdr:rowOff>
    </xdr:to>
    <xdr:sp macro="" textlink="">
      <xdr:nvSpPr>
        <xdr:cNvPr id="205" name="楕円 204"/>
        <xdr:cNvSpPr/>
      </xdr:nvSpPr>
      <xdr:spPr>
        <a:xfrm>
          <a:off x="1079500" y="133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77357</xdr:rowOff>
    </xdr:from>
    <xdr:ext cx="599010" cy="259045"/>
    <xdr:sp macro="" textlink="">
      <xdr:nvSpPr>
        <xdr:cNvPr id="206" name="テキスト ボックス 205"/>
        <xdr:cNvSpPr txBox="1"/>
      </xdr:nvSpPr>
      <xdr:spPr>
        <a:xfrm>
          <a:off x="830795" y="134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7210</xdr:rowOff>
    </xdr:from>
    <xdr:to>
      <xdr:col>24</xdr:col>
      <xdr:colOff>63500</xdr:colOff>
      <xdr:row>97</xdr:row>
      <xdr:rowOff>12795</xdr:rowOff>
    </xdr:to>
    <xdr:cxnSp macro="">
      <xdr:nvCxnSpPr>
        <xdr:cNvPr id="237" name="直線コネクタ 236"/>
        <xdr:cNvCxnSpPr/>
      </xdr:nvCxnSpPr>
      <xdr:spPr>
        <a:xfrm flipV="1">
          <a:off x="3797300" y="16637860"/>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170083</xdr:rowOff>
    </xdr:from>
    <xdr:to>
      <xdr:col>19</xdr:col>
      <xdr:colOff>177800</xdr:colOff>
      <xdr:row>97</xdr:row>
      <xdr:rowOff>12795</xdr:rowOff>
    </xdr:to>
    <xdr:cxnSp macro="">
      <xdr:nvCxnSpPr>
        <xdr:cNvPr id="240" name="直線コネクタ 239"/>
        <xdr:cNvCxnSpPr/>
      </xdr:nvCxnSpPr>
      <xdr:spPr>
        <a:xfrm>
          <a:off x="2908300" y="16629283"/>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146927</xdr:rowOff>
    </xdr:from>
    <xdr:to>
      <xdr:col>15</xdr:col>
      <xdr:colOff>50800</xdr:colOff>
      <xdr:row>96</xdr:row>
      <xdr:rowOff>170083</xdr:rowOff>
    </xdr:to>
    <xdr:cxnSp macro="">
      <xdr:nvCxnSpPr>
        <xdr:cNvPr id="243" name="直線コネクタ 242"/>
        <xdr:cNvCxnSpPr/>
      </xdr:nvCxnSpPr>
      <xdr:spPr>
        <a:xfrm>
          <a:off x="2019300" y="16606127"/>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146927</xdr:rowOff>
    </xdr:from>
    <xdr:to>
      <xdr:col>10</xdr:col>
      <xdr:colOff>114300</xdr:colOff>
      <xdr:row>96</xdr:row>
      <xdr:rowOff>150684</xdr:rowOff>
    </xdr:to>
    <xdr:cxnSp macro="">
      <xdr:nvCxnSpPr>
        <xdr:cNvPr id="246" name="直線コネクタ 245"/>
        <xdr:cNvCxnSpPr/>
      </xdr:nvCxnSpPr>
      <xdr:spPr>
        <a:xfrm flipV="1">
          <a:off x="1130300" y="16606127"/>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0" name="テキスト ボックス 249"/>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127860</xdr:rowOff>
    </xdr:from>
    <xdr:to>
      <xdr:col>24</xdr:col>
      <xdr:colOff>114300</xdr:colOff>
      <xdr:row>97</xdr:row>
      <xdr:rowOff>58010</xdr:rowOff>
    </xdr:to>
    <xdr:sp macro="" textlink="">
      <xdr:nvSpPr>
        <xdr:cNvPr id="256" name="楕円 255"/>
        <xdr:cNvSpPr/>
      </xdr:nvSpPr>
      <xdr:spPr>
        <a:xfrm>
          <a:off x="4584700" y="165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106287</xdr:rowOff>
    </xdr:from>
    <xdr:ext cx="534377" cy="259045"/>
    <xdr:sp macro="" textlink="">
      <xdr:nvSpPr>
        <xdr:cNvPr id="257" name="衛生費該当値テキスト"/>
        <xdr:cNvSpPr txBox="1"/>
      </xdr:nvSpPr>
      <xdr:spPr>
        <a:xfrm>
          <a:off x="4686300" y="165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133445</xdr:rowOff>
    </xdr:from>
    <xdr:to>
      <xdr:col>20</xdr:col>
      <xdr:colOff>38100</xdr:colOff>
      <xdr:row>97</xdr:row>
      <xdr:rowOff>63595</xdr:rowOff>
    </xdr:to>
    <xdr:sp macro="" textlink="">
      <xdr:nvSpPr>
        <xdr:cNvPr id="258" name="楕円 257"/>
        <xdr:cNvSpPr/>
      </xdr:nvSpPr>
      <xdr:spPr>
        <a:xfrm>
          <a:off x="3746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54722</xdr:rowOff>
    </xdr:from>
    <xdr:ext cx="534377" cy="259045"/>
    <xdr:sp macro="" textlink="">
      <xdr:nvSpPr>
        <xdr:cNvPr id="259" name="テキスト ボックス 258"/>
        <xdr:cNvSpPr txBox="1"/>
      </xdr:nvSpPr>
      <xdr:spPr>
        <a:xfrm>
          <a:off x="3530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119283</xdr:rowOff>
    </xdr:from>
    <xdr:to>
      <xdr:col>15</xdr:col>
      <xdr:colOff>101600</xdr:colOff>
      <xdr:row>97</xdr:row>
      <xdr:rowOff>49433</xdr:rowOff>
    </xdr:to>
    <xdr:sp macro="" textlink="">
      <xdr:nvSpPr>
        <xdr:cNvPr id="260" name="楕円 259"/>
        <xdr:cNvSpPr/>
      </xdr:nvSpPr>
      <xdr:spPr>
        <a:xfrm>
          <a:off x="2857500" y="165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40560</xdr:rowOff>
    </xdr:from>
    <xdr:ext cx="534377" cy="259045"/>
    <xdr:sp macro="" textlink="">
      <xdr:nvSpPr>
        <xdr:cNvPr id="261" name="テキスト ボックス 260"/>
        <xdr:cNvSpPr txBox="1"/>
      </xdr:nvSpPr>
      <xdr:spPr>
        <a:xfrm>
          <a:off x="2641111" y="166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96127</xdr:rowOff>
    </xdr:from>
    <xdr:to>
      <xdr:col>10</xdr:col>
      <xdr:colOff>165100</xdr:colOff>
      <xdr:row>97</xdr:row>
      <xdr:rowOff>26277</xdr:rowOff>
    </xdr:to>
    <xdr:sp macro="" textlink="">
      <xdr:nvSpPr>
        <xdr:cNvPr id="262" name="楕円 261"/>
        <xdr:cNvSpPr/>
      </xdr:nvSpPr>
      <xdr:spPr>
        <a:xfrm>
          <a:off x="1968500" y="165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17404</xdr:rowOff>
    </xdr:from>
    <xdr:ext cx="534377" cy="259045"/>
    <xdr:sp macro="" textlink="">
      <xdr:nvSpPr>
        <xdr:cNvPr id="263" name="テキスト ボックス 262"/>
        <xdr:cNvSpPr txBox="1"/>
      </xdr:nvSpPr>
      <xdr:spPr>
        <a:xfrm>
          <a:off x="1752111" y="166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99884</xdr:rowOff>
    </xdr:from>
    <xdr:to>
      <xdr:col>6</xdr:col>
      <xdr:colOff>38100</xdr:colOff>
      <xdr:row>97</xdr:row>
      <xdr:rowOff>30034</xdr:rowOff>
    </xdr:to>
    <xdr:sp macro="" textlink="">
      <xdr:nvSpPr>
        <xdr:cNvPr id="264" name="楕円 263"/>
        <xdr:cNvSpPr/>
      </xdr:nvSpPr>
      <xdr:spPr>
        <a:xfrm>
          <a:off x="1079500" y="165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46561</xdr:rowOff>
    </xdr:from>
    <xdr:ext cx="534377" cy="259045"/>
    <xdr:sp macro="" textlink="">
      <xdr:nvSpPr>
        <xdr:cNvPr id="265" name="テキスト ボックス 264"/>
        <xdr:cNvSpPr txBox="1"/>
      </xdr:nvSpPr>
      <xdr:spPr>
        <a:xfrm>
          <a:off x="863111" y="163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132385</xdr:rowOff>
    </xdr:from>
    <xdr:to>
      <xdr:col>55</xdr:col>
      <xdr:colOff>0</xdr:colOff>
      <xdr:row>38</xdr:row>
      <xdr:rowOff>133756</xdr:rowOff>
    </xdr:to>
    <xdr:cxnSp macro="">
      <xdr:nvCxnSpPr>
        <xdr:cNvPr id="292" name="直線コネクタ 291"/>
        <xdr:cNvCxnSpPr/>
      </xdr:nvCxnSpPr>
      <xdr:spPr>
        <a:xfrm flipV="1">
          <a:off x="9639300" y="664748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133756</xdr:rowOff>
    </xdr:from>
    <xdr:to>
      <xdr:col>50</xdr:col>
      <xdr:colOff>114300</xdr:colOff>
      <xdr:row>38</xdr:row>
      <xdr:rowOff>133756</xdr:rowOff>
    </xdr:to>
    <xdr:cxnSp macro="">
      <xdr:nvCxnSpPr>
        <xdr:cNvPr id="295" name="直線コネクタ 294"/>
        <xdr:cNvCxnSpPr/>
      </xdr:nvCxnSpPr>
      <xdr:spPr>
        <a:xfrm>
          <a:off x="8750300" y="664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133756</xdr:rowOff>
    </xdr:from>
    <xdr:to>
      <xdr:col>45</xdr:col>
      <xdr:colOff>177800</xdr:colOff>
      <xdr:row>38</xdr:row>
      <xdr:rowOff>133756</xdr:rowOff>
    </xdr:to>
    <xdr:cxnSp macro="">
      <xdr:nvCxnSpPr>
        <xdr:cNvPr id="298" name="直線コネクタ 297"/>
        <xdr:cNvCxnSpPr/>
      </xdr:nvCxnSpPr>
      <xdr:spPr>
        <a:xfrm>
          <a:off x="7861300" y="664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133299</xdr:rowOff>
    </xdr:from>
    <xdr:to>
      <xdr:col>41</xdr:col>
      <xdr:colOff>50800</xdr:colOff>
      <xdr:row>38</xdr:row>
      <xdr:rowOff>133756</xdr:rowOff>
    </xdr:to>
    <xdr:cxnSp macro="">
      <xdr:nvCxnSpPr>
        <xdr:cNvPr id="301" name="直線コネクタ 300"/>
        <xdr:cNvCxnSpPr/>
      </xdr:nvCxnSpPr>
      <xdr:spPr>
        <a:xfrm>
          <a:off x="6972300" y="66483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81585</xdr:rowOff>
    </xdr:from>
    <xdr:to>
      <xdr:col>55</xdr:col>
      <xdr:colOff>50800</xdr:colOff>
      <xdr:row>39</xdr:row>
      <xdr:rowOff>11735</xdr:rowOff>
    </xdr:to>
    <xdr:sp macro="" textlink="">
      <xdr:nvSpPr>
        <xdr:cNvPr id="311" name="楕円 310"/>
        <xdr:cNvSpPr/>
      </xdr:nvSpPr>
      <xdr:spPr>
        <a:xfrm>
          <a:off x="104267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167962</xdr:rowOff>
    </xdr:from>
    <xdr:ext cx="313932" cy="259045"/>
    <xdr:sp macro="" textlink="">
      <xdr:nvSpPr>
        <xdr:cNvPr id="312" name="労働費該当値テキスト"/>
        <xdr:cNvSpPr txBox="1"/>
      </xdr:nvSpPr>
      <xdr:spPr>
        <a:xfrm>
          <a:off x="10528300" y="651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82956</xdr:rowOff>
    </xdr:from>
    <xdr:to>
      <xdr:col>50</xdr:col>
      <xdr:colOff>165100</xdr:colOff>
      <xdr:row>39</xdr:row>
      <xdr:rowOff>13106</xdr:rowOff>
    </xdr:to>
    <xdr:sp macro="" textlink="">
      <xdr:nvSpPr>
        <xdr:cNvPr id="313" name="楕円 312"/>
        <xdr:cNvSpPr/>
      </xdr:nvSpPr>
      <xdr:spPr>
        <a:xfrm>
          <a:off x="9588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4233</xdr:rowOff>
    </xdr:from>
    <xdr:ext cx="313932" cy="259045"/>
    <xdr:sp macro="" textlink="">
      <xdr:nvSpPr>
        <xdr:cNvPr id="314" name="テキスト ボックス 313"/>
        <xdr:cNvSpPr txBox="1"/>
      </xdr:nvSpPr>
      <xdr:spPr>
        <a:xfrm>
          <a:off x="9482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82956</xdr:rowOff>
    </xdr:from>
    <xdr:to>
      <xdr:col>46</xdr:col>
      <xdr:colOff>38100</xdr:colOff>
      <xdr:row>39</xdr:row>
      <xdr:rowOff>13106</xdr:rowOff>
    </xdr:to>
    <xdr:sp macro="" textlink="">
      <xdr:nvSpPr>
        <xdr:cNvPr id="315" name="楕円 314"/>
        <xdr:cNvSpPr/>
      </xdr:nvSpPr>
      <xdr:spPr>
        <a:xfrm>
          <a:off x="8699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4233</xdr:rowOff>
    </xdr:from>
    <xdr:ext cx="313932" cy="259045"/>
    <xdr:sp macro="" textlink="">
      <xdr:nvSpPr>
        <xdr:cNvPr id="316" name="テキスト ボックス 315"/>
        <xdr:cNvSpPr txBox="1"/>
      </xdr:nvSpPr>
      <xdr:spPr>
        <a:xfrm>
          <a:off x="8593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82956</xdr:rowOff>
    </xdr:from>
    <xdr:to>
      <xdr:col>41</xdr:col>
      <xdr:colOff>101600</xdr:colOff>
      <xdr:row>39</xdr:row>
      <xdr:rowOff>13106</xdr:rowOff>
    </xdr:to>
    <xdr:sp macro="" textlink="">
      <xdr:nvSpPr>
        <xdr:cNvPr id="317" name="楕円 316"/>
        <xdr:cNvSpPr/>
      </xdr:nvSpPr>
      <xdr:spPr>
        <a:xfrm>
          <a:off x="7810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4233</xdr:rowOff>
    </xdr:from>
    <xdr:ext cx="313932" cy="259045"/>
    <xdr:sp macro="" textlink="">
      <xdr:nvSpPr>
        <xdr:cNvPr id="318" name="テキスト ボックス 317"/>
        <xdr:cNvSpPr txBox="1"/>
      </xdr:nvSpPr>
      <xdr:spPr>
        <a:xfrm>
          <a:off x="7704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82499</xdr:rowOff>
    </xdr:from>
    <xdr:to>
      <xdr:col>36</xdr:col>
      <xdr:colOff>165100</xdr:colOff>
      <xdr:row>39</xdr:row>
      <xdr:rowOff>12649</xdr:rowOff>
    </xdr:to>
    <xdr:sp macro="" textlink="">
      <xdr:nvSpPr>
        <xdr:cNvPr id="319" name="楕円 318"/>
        <xdr:cNvSpPr/>
      </xdr:nvSpPr>
      <xdr:spPr>
        <a:xfrm>
          <a:off x="6921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3776</xdr:rowOff>
    </xdr:from>
    <xdr:ext cx="313932" cy="259045"/>
    <xdr:sp macro="" textlink="">
      <xdr:nvSpPr>
        <xdr:cNvPr id="320" name="テキスト ボックス 319"/>
        <xdr:cNvSpPr txBox="1"/>
      </xdr:nvSpPr>
      <xdr:spPr>
        <a:xfrm>
          <a:off x="6815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70982</xdr:rowOff>
    </xdr:from>
    <xdr:to>
      <xdr:col>55</xdr:col>
      <xdr:colOff>0</xdr:colOff>
      <xdr:row>57</xdr:row>
      <xdr:rowOff>78595</xdr:rowOff>
    </xdr:to>
    <xdr:cxnSp macro="">
      <xdr:nvCxnSpPr>
        <xdr:cNvPr id="345" name="直線コネクタ 344"/>
        <xdr:cNvCxnSpPr/>
      </xdr:nvCxnSpPr>
      <xdr:spPr>
        <a:xfrm>
          <a:off x="9639300" y="9843632"/>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65319</xdr:rowOff>
    </xdr:from>
    <xdr:to>
      <xdr:col>50</xdr:col>
      <xdr:colOff>114300</xdr:colOff>
      <xdr:row>57</xdr:row>
      <xdr:rowOff>70982</xdr:rowOff>
    </xdr:to>
    <xdr:cxnSp macro="">
      <xdr:nvCxnSpPr>
        <xdr:cNvPr id="348" name="直線コネクタ 347"/>
        <xdr:cNvCxnSpPr/>
      </xdr:nvCxnSpPr>
      <xdr:spPr>
        <a:xfrm>
          <a:off x="8750300" y="9837969"/>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61902</xdr:rowOff>
    </xdr:from>
    <xdr:to>
      <xdr:col>45</xdr:col>
      <xdr:colOff>177800</xdr:colOff>
      <xdr:row>57</xdr:row>
      <xdr:rowOff>65319</xdr:rowOff>
    </xdr:to>
    <xdr:cxnSp macro="">
      <xdr:nvCxnSpPr>
        <xdr:cNvPr id="351" name="直線コネクタ 350"/>
        <xdr:cNvCxnSpPr/>
      </xdr:nvCxnSpPr>
      <xdr:spPr>
        <a:xfrm>
          <a:off x="7861300" y="9834552"/>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61902</xdr:rowOff>
    </xdr:from>
    <xdr:to>
      <xdr:col>41</xdr:col>
      <xdr:colOff>50800</xdr:colOff>
      <xdr:row>57</xdr:row>
      <xdr:rowOff>73926</xdr:rowOff>
    </xdr:to>
    <xdr:cxnSp macro="">
      <xdr:nvCxnSpPr>
        <xdr:cNvPr id="354" name="直線コネクタ 353"/>
        <xdr:cNvCxnSpPr/>
      </xdr:nvCxnSpPr>
      <xdr:spPr>
        <a:xfrm flipV="1">
          <a:off x="6972300" y="9834552"/>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27795</xdr:rowOff>
    </xdr:from>
    <xdr:to>
      <xdr:col>55</xdr:col>
      <xdr:colOff>50800</xdr:colOff>
      <xdr:row>57</xdr:row>
      <xdr:rowOff>129395</xdr:rowOff>
    </xdr:to>
    <xdr:sp macro="" textlink="">
      <xdr:nvSpPr>
        <xdr:cNvPr id="364" name="楕円 363"/>
        <xdr:cNvSpPr/>
      </xdr:nvSpPr>
      <xdr:spPr>
        <a:xfrm>
          <a:off x="10426700" y="98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114172</xdr:rowOff>
    </xdr:from>
    <xdr:ext cx="534377" cy="259045"/>
    <xdr:sp macro="" textlink="">
      <xdr:nvSpPr>
        <xdr:cNvPr id="365" name="農林水産業費該当値テキスト"/>
        <xdr:cNvSpPr txBox="1"/>
      </xdr:nvSpPr>
      <xdr:spPr>
        <a:xfrm>
          <a:off x="10528300" y="97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20182</xdr:rowOff>
    </xdr:from>
    <xdr:to>
      <xdr:col>50</xdr:col>
      <xdr:colOff>165100</xdr:colOff>
      <xdr:row>57</xdr:row>
      <xdr:rowOff>121782</xdr:rowOff>
    </xdr:to>
    <xdr:sp macro="" textlink="">
      <xdr:nvSpPr>
        <xdr:cNvPr id="366" name="楕円 365"/>
        <xdr:cNvSpPr/>
      </xdr:nvSpPr>
      <xdr:spPr>
        <a:xfrm>
          <a:off x="9588500" y="97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112909</xdr:rowOff>
    </xdr:from>
    <xdr:ext cx="534377" cy="259045"/>
    <xdr:sp macro="" textlink="">
      <xdr:nvSpPr>
        <xdr:cNvPr id="367" name="テキスト ボックス 366"/>
        <xdr:cNvSpPr txBox="1"/>
      </xdr:nvSpPr>
      <xdr:spPr>
        <a:xfrm>
          <a:off x="9372111" y="98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14519</xdr:rowOff>
    </xdr:from>
    <xdr:to>
      <xdr:col>46</xdr:col>
      <xdr:colOff>38100</xdr:colOff>
      <xdr:row>57</xdr:row>
      <xdr:rowOff>116119</xdr:rowOff>
    </xdr:to>
    <xdr:sp macro="" textlink="">
      <xdr:nvSpPr>
        <xdr:cNvPr id="368" name="楕円 367"/>
        <xdr:cNvSpPr/>
      </xdr:nvSpPr>
      <xdr:spPr>
        <a:xfrm>
          <a:off x="8699500" y="9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107246</xdr:rowOff>
    </xdr:from>
    <xdr:ext cx="534377" cy="259045"/>
    <xdr:sp macro="" textlink="">
      <xdr:nvSpPr>
        <xdr:cNvPr id="369" name="テキスト ボックス 368"/>
        <xdr:cNvSpPr txBox="1"/>
      </xdr:nvSpPr>
      <xdr:spPr>
        <a:xfrm>
          <a:off x="8483111" y="98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11102</xdr:rowOff>
    </xdr:from>
    <xdr:to>
      <xdr:col>41</xdr:col>
      <xdr:colOff>101600</xdr:colOff>
      <xdr:row>57</xdr:row>
      <xdr:rowOff>112702</xdr:rowOff>
    </xdr:to>
    <xdr:sp macro="" textlink="">
      <xdr:nvSpPr>
        <xdr:cNvPr id="370" name="楕円 369"/>
        <xdr:cNvSpPr/>
      </xdr:nvSpPr>
      <xdr:spPr>
        <a:xfrm>
          <a:off x="7810500" y="97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103829</xdr:rowOff>
    </xdr:from>
    <xdr:ext cx="534377" cy="259045"/>
    <xdr:sp macro="" textlink="">
      <xdr:nvSpPr>
        <xdr:cNvPr id="371" name="テキスト ボックス 370"/>
        <xdr:cNvSpPr txBox="1"/>
      </xdr:nvSpPr>
      <xdr:spPr>
        <a:xfrm>
          <a:off x="7594111" y="98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23126</xdr:rowOff>
    </xdr:from>
    <xdr:to>
      <xdr:col>36</xdr:col>
      <xdr:colOff>165100</xdr:colOff>
      <xdr:row>57</xdr:row>
      <xdr:rowOff>124726</xdr:rowOff>
    </xdr:to>
    <xdr:sp macro="" textlink="">
      <xdr:nvSpPr>
        <xdr:cNvPr id="372" name="楕円 371"/>
        <xdr:cNvSpPr/>
      </xdr:nvSpPr>
      <xdr:spPr>
        <a:xfrm>
          <a:off x="6921500" y="97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115853</xdr:rowOff>
    </xdr:from>
    <xdr:ext cx="534377" cy="259045"/>
    <xdr:sp macro="" textlink="">
      <xdr:nvSpPr>
        <xdr:cNvPr id="373" name="テキスト ボックス 372"/>
        <xdr:cNvSpPr txBox="1"/>
      </xdr:nvSpPr>
      <xdr:spPr>
        <a:xfrm>
          <a:off x="6705111" y="98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72492</xdr:rowOff>
    </xdr:from>
    <xdr:to>
      <xdr:col>55</xdr:col>
      <xdr:colOff>0</xdr:colOff>
      <xdr:row>78</xdr:row>
      <xdr:rowOff>85204</xdr:rowOff>
    </xdr:to>
    <xdr:cxnSp macro="">
      <xdr:nvCxnSpPr>
        <xdr:cNvPr id="402" name="直線コネクタ 401"/>
        <xdr:cNvCxnSpPr/>
      </xdr:nvCxnSpPr>
      <xdr:spPr>
        <a:xfrm>
          <a:off x="9639300" y="13445592"/>
          <a:ext cx="8382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44692</xdr:rowOff>
    </xdr:from>
    <xdr:to>
      <xdr:col>50</xdr:col>
      <xdr:colOff>114300</xdr:colOff>
      <xdr:row>78</xdr:row>
      <xdr:rowOff>72492</xdr:rowOff>
    </xdr:to>
    <xdr:cxnSp macro="">
      <xdr:nvCxnSpPr>
        <xdr:cNvPr id="405" name="直線コネクタ 404"/>
        <xdr:cNvCxnSpPr/>
      </xdr:nvCxnSpPr>
      <xdr:spPr>
        <a:xfrm>
          <a:off x="8750300" y="13417792"/>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34417</xdr:rowOff>
    </xdr:from>
    <xdr:to>
      <xdr:col>45</xdr:col>
      <xdr:colOff>177800</xdr:colOff>
      <xdr:row>78</xdr:row>
      <xdr:rowOff>44692</xdr:rowOff>
    </xdr:to>
    <xdr:cxnSp macro="">
      <xdr:nvCxnSpPr>
        <xdr:cNvPr id="408" name="直線コネクタ 407"/>
        <xdr:cNvCxnSpPr/>
      </xdr:nvCxnSpPr>
      <xdr:spPr>
        <a:xfrm>
          <a:off x="7861300" y="13407517"/>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34417</xdr:rowOff>
    </xdr:from>
    <xdr:to>
      <xdr:col>41</xdr:col>
      <xdr:colOff>50800</xdr:colOff>
      <xdr:row>78</xdr:row>
      <xdr:rowOff>45428</xdr:rowOff>
    </xdr:to>
    <xdr:cxnSp macro="">
      <xdr:nvCxnSpPr>
        <xdr:cNvPr id="411" name="直線コネクタ 410"/>
        <xdr:cNvCxnSpPr/>
      </xdr:nvCxnSpPr>
      <xdr:spPr>
        <a:xfrm flipV="1">
          <a:off x="6972300" y="13407517"/>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3" name="テキスト ボックス 412"/>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34404</xdr:rowOff>
    </xdr:from>
    <xdr:to>
      <xdr:col>55</xdr:col>
      <xdr:colOff>50800</xdr:colOff>
      <xdr:row>78</xdr:row>
      <xdr:rowOff>136004</xdr:rowOff>
    </xdr:to>
    <xdr:sp macro="" textlink="">
      <xdr:nvSpPr>
        <xdr:cNvPr id="421" name="楕円 420"/>
        <xdr:cNvSpPr/>
      </xdr:nvSpPr>
      <xdr:spPr>
        <a:xfrm>
          <a:off x="10426700" y="134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120781</xdr:rowOff>
    </xdr:from>
    <xdr:ext cx="534377" cy="259045"/>
    <xdr:sp macro="" textlink="">
      <xdr:nvSpPr>
        <xdr:cNvPr id="422" name="商工費該当値テキスト"/>
        <xdr:cNvSpPr txBox="1"/>
      </xdr:nvSpPr>
      <xdr:spPr>
        <a:xfrm>
          <a:off x="10528300" y="133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21692</xdr:rowOff>
    </xdr:from>
    <xdr:to>
      <xdr:col>50</xdr:col>
      <xdr:colOff>165100</xdr:colOff>
      <xdr:row>78</xdr:row>
      <xdr:rowOff>123292</xdr:rowOff>
    </xdr:to>
    <xdr:sp macro="" textlink="">
      <xdr:nvSpPr>
        <xdr:cNvPr id="423" name="楕円 422"/>
        <xdr:cNvSpPr/>
      </xdr:nvSpPr>
      <xdr:spPr>
        <a:xfrm>
          <a:off x="9588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24" name="テキスト ボックス 423"/>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165342</xdr:rowOff>
    </xdr:from>
    <xdr:to>
      <xdr:col>46</xdr:col>
      <xdr:colOff>38100</xdr:colOff>
      <xdr:row>78</xdr:row>
      <xdr:rowOff>95492</xdr:rowOff>
    </xdr:to>
    <xdr:sp macro="" textlink="">
      <xdr:nvSpPr>
        <xdr:cNvPr id="425" name="楕円 424"/>
        <xdr:cNvSpPr/>
      </xdr:nvSpPr>
      <xdr:spPr>
        <a:xfrm>
          <a:off x="8699500" y="133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86619</xdr:rowOff>
    </xdr:from>
    <xdr:ext cx="534377" cy="259045"/>
    <xdr:sp macro="" textlink="">
      <xdr:nvSpPr>
        <xdr:cNvPr id="426" name="テキスト ボックス 425"/>
        <xdr:cNvSpPr txBox="1"/>
      </xdr:nvSpPr>
      <xdr:spPr>
        <a:xfrm>
          <a:off x="8483111" y="134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155067</xdr:rowOff>
    </xdr:from>
    <xdr:to>
      <xdr:col>41</xdr:col>
      <xdr:colOff>101600</xdr:colOff>
      <xdr:row>78</xdr:row>
      <xdr:rowOff>85217</xdr:rowOff>
    </xdr:to>
    <xdr:sp macro="" textlink="">
      <xdr:nvSpPr>
        <xdr:cNvPr id="427" name="楕円 426"/>
        <xdr:cNvSpPr/>
      </xdr:nvSpPr>
      <xdr:spPr>
        <a:xfrm>
          <a:off x="7810500" y="133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101744</xdr:rowOff>
    </xdr:from>
    <xdr:ext cx="534377" cy="259045"/>
    <xdr:sp macro="" textlink="">
      <xdr:nvSpPr>
        <xdr:cNvPr id="428" name="テキスト ボックス 427"/>
        <xdr:cNvSpPr txBox="1"/>
      </xdr:nvSpPr>
      <xdr:spPr>
        <a:xfrm>
          <a:off x="7594111" y="131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166078</xdr:rowOff>
    </xdr:from>
    <xdr:to>
      <xdr:col>36</xdr:col>
      <xdr:colOff>165100</xdr:colOff>
      <xdr:row>78</xdr:row>
      <xdr:rowOff>96228</xdr:rowOff>
    </xdr:to>
    <xdr:sp macro="" textlink="">
      <xdr:nvSpPr>
        <xdr:cNvPr id="429" name="楕円 428"/>
        <xdr:cNvSpPr/>
      </xdr:nvSpPr>
      <xdr:spPr>
        <a:xfrm>
          <a:off x="6921500" y="133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112755</xdr:rowOff>
    </xdr:from>
    <xdr:ext cx="534377" cy="259045"/>
    <xdr:sp macro="" textlink="">
      <xdr:nvSpPr>
        <xdr:cNvPr id="430" name="テキスト ボックス 429"/>
        <xdr:cNvSpPr txBox="1"/>
      </xdr:nvSpPr>
      <xdr:spPr>
        <a:xfrm>
          <a:off x="6705111" y="131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157448</xdr:rowOff>
    </xdr:from>
    <xdr:to>
      <xdr:col>55</xdr:col>
      <xdr:colOff>0</xdr:colOff>
      <xdr:row>97</xdr:row>
      <xdr:rowOff>162685</xdr:rowOff>
    </xdr:to>
    <xdr:cxnSp macro="">
      <xdr:nvCxnSpPr>
        <xdr:cNvPr id="455" name="直線コネクタ 454"/>
        <xdr:cNvCxnSpPr/>
      </xdr:nvCxnSpPr>
      <xdr:spPr>
        <a:xfrm>
          <a:off x="9639300" y="16788098"/>
          <a:ext cx="8382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156194</xdr:rowOff>
    </xdr:from>
    <xdr:to>
      <xdr:col>50</xdr:col>
      <xdr:colOff>114300</xdr:colOff>
      <xdr:row>97</xdr:row>
      <xdr:rowOff>157448</xdr:rowOff>
    </xdr:to>
    <xdr:cxnSp macro="">
      <xdr:nvCxnSpPr>
        <xdr:cNvPr id="458" name="直線コネクタ 457"/>
        <xdr:cNvCxnSpPr/>
      </xdr:nvCxnSpPr>
      <xdr:spPr>
        <a:xfrm>
          <a:off x="8750300" y="16786844"/>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154392</xdr:rowOff>
    </xdr:from>
    <xdr:to>
      <xdr:col>45</xdr:col>
      <xdr:colOff>177800</xdr:colOff>
      <xdr:row>97</xdr:row>
      <xdr:rowOff>156194</xdr:rowOff>
    </xdr:to>
    <xdr:cxnSp macro="">
      <xdr:nvCxnSpPr>
        <xdr:cNvPr id="461" name="直線コネクタ 460"/>
        <xdr:cNvCxnSpPr/>
      </xdr:nvCxnSpPr>
      <xdr:spPr>
        <a:xfrm>
          <a:off x="7861300" y="16785042"/>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154392</xdr:rowOff>
    </xdr:from>
    <xdr:to>
      <xdr:col>41</xdr:col>
      <xdr:colOff>50800</xdr:colOff>
      <xdr:row>97</xdr:row>
      <xdr:rowOff>158507</xdr:rowOff>
    </xdr:to>
    <xdr:cxnSp macro="">
      <xdr:nvCxnSpPr>
        <xdr:cNvPr id="464" name="直線コネクタ 463"/>
        <xdr:cNvCxnSpPr/>
      </xdr:nvCxnSpPr>
      <xdr:spPr>
        <a:xfrm flipV="1">
          <a:off x="6972300" y="1678504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111885</xdr:rowOff>
    </xdr:from>
    <xdr:to>
      <xdr:col>55</xdr:col>
      <xdr:colOff>50800</xdr:colOff>
      <xdr:row>98</xdr:row>
      <xdr:rowOff>42035</xdr:rowOff>
    </xdr:to>
    <xdr:sp macro="" textlink="">
      <xdr:nvSpPr>
        <xdr:cNvPr id="474" name="楕円 473"/>
        <xdr:cNvSpPr/>
      </xdr:nvSpPr>
      <xdr:spPr>
        <a:xfrm>
          <a:off x="10426700" y="167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106648</xdr:rowOff>
    </xdr:from>
    <xdr:to>
      <xdr:col>50</xdr:col>
      <xdr:colOff>165100</xdr:colOff>
      <xdr:row>98</xdr:row>
      <xdr:rowOff>36798</xdr:rowOff>
    </xdr:to>
    <xdr:sp macro="" textlink="">
      <xdr:nvSpPr>
        <xdr:cNvPr id="476" name="楕円 475"/>
        <xdr:cNvSpPr/>
      </xdr:nvSpPr>
      <xdr:spPr>
        <a:xfrm>
          <a:off x="9588500" y="16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53325</xdr:rowOff>
    </xdr:from>
    <xdr:ext cx="534377" cy="259045"/>
    <xdr:sp macro="" textlink="">
      <xdr:nvSpPr>
        <xdr:cNvPr id="477" name="テキスト ボックス 476"/>
        <xdr:cNvSpPr txBox="1"/>
      </xdr:nvSpPr>
      <xdr:spPr>
        <a:xfrm>
          <a:off x="9372111" y="165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105394</xdr:rowOff>
    </xdr:from>
    <xdr:to>
      <xdr:col>46</xdr:col>
      <xdr:colOff>38100</xdr:colOff>
      <xdr:row>98</xdr:row>
      <xdr:rowOff>35544</xdr:rowOff>
    </xdr:to>
    <xdr:sp macro="" textlink="">
      <xdr:nvSpPr>
        <xdr:cNvPr id="478" name="楕円 477"/>
        <xdr:cNvSpPr/>
      </xdr:nvSpPr>
      <xdr:spPr>
        <a:xfrm>
          <a:off x="8699500" y="167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26671</xdr:rowOff>
    </xdr:from>
    <xdr:ext cx="534377" cy="259045"/>
    <xdr:sp macro="" textlink="">
      <xdr:nvSpPr>
        <xdr:cNvPr id="479" name="テキスト ボックス 478"/>
        <xdr:cNvSpPr txBox="1"/>
      </xdr:nvSpPr>
      <xdr:spPr>
        <a:xfrm>
          <a:off x="8483111" y="1682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103592</xdr:rowOff>
    </xdr:from>
    <xdr:to>
      <xdr:col>41</xdr:col>
      <xdr:colOff>101600</xdr:colOff>
      <xdr:row>98</xdr:row>
      <xdr:rowOff>33742</xdr:rowOff>
    </xdr:to>
    <xdr:sp macro="" textlink="">
      <xdr:nvSpPr>
        <xdr:cNvPr id="480" name="楕円 479"/>
        <xdr:cNvSpPr/>
      </xdr:nvSpPr>
      <xdr:spPr>
        <a:xfrm>
          <a:off x="7810500" y="167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24869</xdr:rowOff>
    </xdr:from>
    <xdr:ext cx="534377" cy="259045"/>
    <xdr:sp macro="" textlink="">
      <xdr:nvSpPr>
        <xdr:cNvPr id="481" name="テキスト ボックス 480"/>
        <xdr:cNvSpPr txBox="1"/>
      </xdr:nvSpPr>
      <xdr:spPr>
        <a:xfrm>
          <a:off x="7594111" y="168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107707</xdr:rowOff>
    </xdr:from>
    <xdr:to>
      <xdr:col>36</xdr:col>
      <xdr:colOff>165100</xdr:colOff>
      <xdr:row>98</xdr:row>
      <xdr:rowOff>37857</xdr:rowOff>
    </xdr:to>
    <xdr:sp macro="" textlink="">
      <xdr:nvSpPr>
        <xdr:cNvPr id="482" name="楕円 481"/>
        <xdr:cNvSpPr/>
      </xdr:nvSpPr>
      <xdr:spPr>
        <a:xfrm>
          <a:off x="6921500" y="167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54384</xdr:rowOff>
    </xdr:from>
    <xdr:ext cx="534377" cy="259045"/>
    <xdr:sp macro="" textlink="">
      <xdr:nvSpPr>
        <xdr:cNvPr id="483" name="テキスト ボックス 482"/>
        <xdr:cNvSpPr txBox="1"/>
      </xdr:nvSpPr>
      <xdr:spPr>
        <a:xfrm>
          <a:off x="6705111" y="165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75627</xdr:rowOff>
    </xdr:from>
    <xdr:to>
      <xdr:col>85</xdr:col>
      <xdr:colOff>127000</xdr:colOff>
      <xdr:row>37</xdr:row>
      <xdr:rowOff>93702</xdr:rowOff>
    </xdr:to>
    <xdr:cxnSp macro="">
      <xdr:nvCxnSpPr>
        <xdr:cNvPr id="514" name="直線コネクタ 513"/>
        <xdr:cNvCxnSpPr/>
      </xdr:nvCxnSpPr>
      <xdr:spPr>
        <a:xfrm flipV="1">
          <a:off x="15481300" y="6419277"/>
          <a:ext cx="8382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93702</xdr:rowOff>
    </xdr:from>
    <xdr:to>
      <xdr:col>81</xdr:col>
      <xdr:colOff>50800</xdr:colOff>
      <xdr:row>37</xdr:row>
      <xdr:rowOff>109313</xdr:rowOff>
    </xdr:to>
    <xdr:cxnSp macro="">
      <xdr:nvCxnSpPr>
        <xdr:cNvPr id="517" name="直線コネクタ 516"/>
        <xdr:cNvCxnSpPr/>
      </xdr:nvCxnSpPr>
      <xdr:spPr>
        <a:xfrm flipV="1">
          <a:off x="14592300" y="6437352"/>
          <a:ext cx="8890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90845</xdr:rowOff>
    </xdr:from>
    <xdr:to>
      <xdr:col>76</xdr:col>
      <xdr:colOff>114300</xdr:colOff>
      <xdr:row>37</xdr:row>
      <xdr:rowOff>109313</xdr:rowOff>
    </xdr:to>
    <xdr:cxnSp macro="">
      <xdr:nvCxnSpPr>
        <xdr:cNvPr id="520" name="直線コネクタ 519"/>
        <xdr:cNvCxnSpPr/>
      </xdr:nvCxnSpPr>
      <xdr:spPr>
        <a:xfrm>
          <a:off x="13703300" y="6434495"/>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90845</xdr:rowOff>
    </xdr:from>
    <xdr:to>
      <xdr:col>71</xdr:col>
      <xdr:colOff>177800</xdr:colOff>
      <xdr:row>37</xdr:row>
      <xdr:rowOff>95695</xdr:rowOff>
    </xdr:to>
    <xdr:cxnSp macro="">
      <xdr:nvCxnSpPr>
        <xdr:cNvPr id="523" name="直線コネクタ 522"/>
        <xdr:cNvCxnSpPr/>
      </xdr:nvCxnSpPr>
      <xdr:spPr>
        <a:xfrm flipV="1">
          <a:off x="12814300" y="6434495"/>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24827</xdr:rowOff>
    </xdr:from>
    <xdr:to>
      <xdr:col>85</xdr:col>
      <xdr:colOff>177800</xdr:colOff>
      <xdr:row>37</xdr:row>
      <xdr:rowOff>126427</xdr:rowOff>
    </xdr:to>
    <xdr:sp macro="" textlink="">
      <xdr:nvSpPr>
        <xdr:cNvPr id="533" name="楕円 532"/>
        <xdr:cNvSpPr/>
      </xdr:nvSpPr>
      <xdr:spPr>
        <a:xfrm>
          <a:off x="16268700" y="63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3254</xdr:rowOff>
    </xdr:from>
    <xdr:ext cx="534377" cy="259045"/>
    <xdr:sp macro="" textlink="">
      <xdr:nvSpPr>
        <xdr:cNvPr id="534" name="消防費該当値テキスト"/>
        <xdr:cNvSpPr txBox="1"/>
      </xdr:nvSpPr>
      <xdr:spPr>
        <a:xfrm>
          <a:off x="16370300" y="63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42902</xdr:rowOff>
    </xdr:from>
    <xdr:to>
      <xdr:col>81</xdr:col>
      <xdr:colOff>101600</xdr:colOff>
      <xdr:row>37</xdr:row>
      <xdr:rowOff>144502</xdr:rowOff>
    </xdr:to>
    <xdr:sp macro="" textlink="">
      <xdr:nvSpPr>
        <xdr:cNvPr id="535" name="楕円 534"/>
        <xdr:cNvSpPr/>
      </xdr:nvSpPr>
      <xdr:spPr>
        <a:xfrm>
          <a:off x="15430500" y="6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135629</xdr:rowOff>
    </xdr:from>
    <xdr:ext cx="534377" cy="259045"/>
    <xdr:sp macro="" textlink="">
      <xdr:nvSpPr>
        <xdr:cNvPr id="536" name="テキスト ボックス 535"/>
        <xdr:cNvSpPr txBox="1"/>
      </xdr:nvSpPr>
      <xdr:spPr>
        <a:xfrm>
          <a:off x="15214111" y="64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58513</xdr:rowOff>
    </xdr:from>
    <xdr:to>
      <xdr:col>76</xdr:col>
      <xdr:colOff>165100</xdr:colOff>
      <xdr:row>37</xdr:row>
      <xdr:rowOff>160113</xdr:rowOff>
    </xdr:to>
    <xdr:sp macro="" textlink="">
      <xdr:nvSpPr>
        <xdr:cNvPr id="537" name="楕円 536"/>
        <xdr:cNvSpPr/>
      </xdr:nvSpPr>
      <xdr:spPr>
        <a:xfrm>
          <a:off x="14541500" y="6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151240</xdr:rowOff>
    </xdr:from>
    <xdr:ext cx="534377" cy="259045"/>
    <xdr:sp macro="" textlink="">
      <xdr:nvSpPr>
        <xdr:cNvPr id="538" name="テキスト ボックス 537"/>
        <xdr:cNvSpPr txBox="1"/>
      </xdr:nvSpPr>
      <xdr:spPr>
        <a:xfrm>
          <a:off x="14325111" y="64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40045</xdr:rowOff>
    </xdr:from>
    <xdr:to>
      <xdr:col>72</xdr:col>
      <xdr:colOff>38100</xdr:colOff>
      <xdr:row>37</xdr:row>
      <xdr:rowOff>141645</xdr:rowOff>
    </xdr:to>
    <xdr:sp macro="" textlink="">
      <xdr:nvSpPr>
        <xdr:cNvPr id="539" name="楕円 538"/>
        <xdr:cNvSpPr/>
      </xdr:nvSpPr>
      <xdr:spPr>
        <a:xfrm>
          <a:off x="13652500" y="63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132772</xdr:rowOff>
    </xdr:from>
    <xdr:ext cx="534377" cy="259045"/>
    <xdr:sp macro="" textlink="">
      <xdr:nvSpPr>
        <xdr:cNvPr id="540" name="テキスト ボックス 539"/>
        <xdr:cNvSpPr txBox="1"/>
      </xdr:nvSpPr>
      <xdr:spPr>
        <a:xfrm>
          <a:off x="13436111" y="64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44895</xdr:rowOff>
    </xdr:from>
    <xdr:to>
      <xdr:col>67</xdr:col>
      <xdr:colOff>101600</xdr:colOff>
      <xdr:row>37</xdr:row>
      <xdr:rowOff>146495</xdr:rowOff>
    </xdr:to>
    <xdr:sp macro="" textlink="">
      <xdr:nvSpPr>
        <xdr:cNvPr id="541" name="楕円 540"/>
        <xdr:cNvSpPr/>
      </xdr:nvSpPr>
      <xdr:spPr>
        <a:xfrm>
          <a:off x="12763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137621</xdr:rowOff>
    </xdr:from>
    <xdr:ext cx="534377" cy="259045"/>
    <xdr:sp macro="" textlink="">
      <xdr:nvSpPr>
        <xdr:cNvPr id="542" name="テキスト ボックス 541"/>
        <xdr:cNvSpPr txBox="1"/>
      </xdr:nvSpPr>
      <xdr:spPr>
        <a:xfrm>
          <a:off x="12547111"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87338</xdr:rowOff>
    </xdr:from>
    <xdr:to>
      <xdr:col>85</xdr:col>
      <xdr:colOff>127000</xdr:colOff>
      <xdr:row>54</xdr:row>
      <xdr:rowOff>90424</xdr:rowOff>
    </xdr:to>
    <xdr:cxnSp macro="">
      <xdr:nvCxnSpPr>
        <xdr:cNvPr id="572" name="直線コネクタ 571"/>
        <xdr:cNvCxnSpPr/>
      </xdr:nvCxnSpPr>
      <xdr:spPr>
        <a:xfrm flipV="1">
          <a:off x="15481300" y="9345638"/>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90424</xdr:rowOff>
    </xdr:from>
    <xdr:to>
      <xdr:col>81</xdr:col>
      <xdr:colOff>50800</xdr:colOff>
      <xdr:row>54</xdr:row>
      <xdr:rowOff>109842</xdr:rowOff>
    </xdr:to>
    <xdr:cxnSp macro="">
      <xdr:nvCxnSpPr>
        <xdr:cNvPr id="575" name="直線コネクタ 574"/>
        <xdr:cNvCxnSpPr/>
      </xdr:nvCxnSpPr>
      <xdr:spPr>
        <a:xfrm flipV="1">
          <a:off x="14592300" y="9348724"/>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164008</xdr:rowOff>
    </xdr:from>
    <xdr:to>
      <xdr:col>76</xdr:col>
      <xdr:colOff>114300</xdr:colOff>
      <xdr:row>54</xdr:row>
      <xdr:rowOff>109842</xdr:rowOff>
    </xdr:to>
    <xdr:cxnSp macro="">
      <xdr:nvCxnSpPr>
        <xdr:cNvPr id="578" name="直線コネクタ 577"/>
        <xdr:cNvCxnSpPr/>
      </xdr:nvCxnSpPr>
      <xdr:spPr>
        <a:xfrm>
          <a:off x="13703300" y="8565058"/>
          <a:ext cx="889000" cy="80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164008</xdr:rowOff>
    </xdr:from>
    <xdr:to>
      <xdr:col>71</xdr:col>
      <xdr:colOff>177800</xdr:colOff>
      <xdr:row>53</xdr:row>
      <xdr:rowOff>113462</xdr:rowOff>
    </xdr:to>
    <xdr:cxnSp macro="">
      <xdr:nvCxnSpPr>
        <xdr:cNvPr id="581" name="直線コネクタ 580"/>
        <xdr:cNvCxnSpPr/>
      </xdr:nvCxnSpPr>
      <xdr:spPr>
        <a:xfrm flipV="1">
          <a:off x="12814300" y="8565058"/>
          <a:ext cx="889000" cy="6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161891</xdr:rowOff>
    </xdr:from>
    <xdr:ext cx="534377" cy="259045"/>
    <xdr:sp macro="" textlink="">
      <xdr:nvSpPr>
        <xdr:cNvPr id="583" name="テキスト ボックス 582"/>
        <xdr:cNvSpPr txBox="1"/>
      </xdr:nvSpPr>
      <xdr:spPr>
        <a:xfrm>
          <a:off x="13436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153205</xdr:rowOff>
    </xdr:from>
    <xdr:ext cx="534377" cy="259045"/>
    <xdr:sp macro="" textlink="">
      <xdr:nvSpPr>
        <xdr:cNvPr id="585" name="テキスト ボックス 584"/>
        <xdr:cNvSpPr txBox="1"/>
      </xdr:nvSpPr>
      <xdr:spPr>
        <a:xfrm>
          <a:off x="12547111" y="97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36538</xdr:rowOff>
    </xdr:from>
    <xdr:to>
      <xdr:col>85</xdr:col>
      <xdr:colOff>177800</xdr:colOff>
      <xdr:row>54</xdr:row>
      <xdr:rowOff>138138</xdr:rowOff>
    </xdr:to>
    <xdr:sp macro="" textlink="">
      <xdr:nvSpPr>
        <xdr:cNvPr id="591" name="楕円 590"/>
        <xdr:cNvSpPr/>
      </xdr:nvSpPr>
      <xdr:spPr>
        <a:xfrm>
          <a:off x="16268700" y="92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59415</xdr:rowOff>
    </xdr:from>
    <xdr:ext cx="534377" cy="259045"/>
    <xdr:sp macro="" textlink="">
      <xdr:nvSpPr>
        <xdr:cNvPr id="592" name="教育費該当値テキスト"/>
        <xdr:cNvSpPr txBox="1"/>
      </xdr:nvSpPr>
      <xdr:spPr>
        <a:xfrm>
          <a:off x="16370300" y="91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39624</xdr:rowOff>
    </xdr:from>
    <xdr:to>
      <xdr:col>81</xdr:col>
      <xdr:colOff>101600</xdr:colOff>
      <xdr:row>54</xdr:row>
      <xdr:rowOff>141224</xdr:rowOff>
    </xdr:to>
    <xdr:sp macro="" textlink="">
      <xdr:nvSpPr>
        <xdr:cNvPr id="593" name="楕円 592"/>
        <xdr:cNvSpPr/>
      </xdr:nvSpPr>
      <xdr:spPr>
        <a:xfrm>
          <a:off x="154305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157751</xdr:rowOff>
    </xdr:from>
    <xdr:ext cx="534377" cy="259045"/>
    <xdr:sp macro="" textlink="">
      <xdr:nvSpPr>
        <xdr:cNvPr id="594" name="テキスト ボックス 593"/>
        <xdr:cNvSpPr txBox="1"/>
      </xdr:nvSpPr>
      <xdr:spPr>
        <a:xfrm>
          <a:off x="15214111" y="90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59042</xdr:rowOff>
    </xdr:from>
    <xdr:to>
      <xdr:col>76</xdr:col>
      <xdr:colOff>165100</xdr:colOff>
      <xdr:row>54</xdr:row>
      <xdr:rowOff>160642</xdr:rowOff>
    </xdr:to>
    <xdr:sp macro="" textlink="">
      <xdr:nvSpPr>
        <xdr:cNvPr id="595" name="楕円 594"/>
        <xdr:cNvSpPr/>
      </xdr:nvSpPr>
      <xdr:spPr>
        <a:xfrm>
          <a:off x="14541500" y="9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5719</xdr:rowOff>
    </xdr:from>
    <xdr:ext cx="534377" cy="259045"/>
    <xdr:sp macro="" textlink="">
      <xdr:nvSpPr>
        <xdr:cNvPr id="596" name="テキスト ボックス 595"/>
        <xdr:cNvSpPr txBox="1"/>
      </xdr:nvSpPr>
      <xdr:spPr>
        <a:xfrm>
          <a:off x="14325111" y="90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113208</xdr:rowOff>
    </xdr:from>
    <xdr:to>
      <xdr:col>72</xdr:col>
      <xdr:colOff>38100</xdr:colOff>
      <xdr:row>50</xdr:row>
      <xdr:rowOff>43358</xdr:rowOff>
    </xdr:to>
    <xdr:sp macro="" textlink="">
      <xdr:nvSpPr>
        <xdr:cNvPr id="597" name="楕円 596"/>
        <xdr:cNvSpPr/>
      </xdr:nvSpPr>
      <xdr:spPr>
        <a:xfrm>
          <a:off x="13652500" y="85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59885</xdr:rowOff>
    </xdr:from>
    <xdr:ext cx="599010" cy="259045"/>
    <xdr:sp macro="" textlink="">
      <xdr:nvSpPr>
        <xdr:cNvPr id="598" name="テキスト ボックス 597"/>
        <xdr:cNvSpPr txBox="1"/>
      </xdr:nvSpPr>
      <xdr:spPr>
        <a:xfrm>
          <a:off x="13403795" y="828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62662</xdr:rowOff>
    </xdr:from>
    <xdr:to>
      <xdr:col>67</xdr:col>
      <xdr:colOff>101600</xdr:colOff>
      <xdr:row>53</xdr:row>
      <xdr:rowOff>164262</xdr:rowOff>
    </xdr:to>
    <xdr:sp macro="" textlink="">
      <xdr:nvSpPr>
        <xdr:cNvPr id="599" name="楕円 598"/>
        <xdr:cNvSpPr/>
      </xdr:nvSpPr>
      <xdr:spPr>
        <a:xfrm>
          <a:off x="12763500" y="91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9339</xdr:rowOff>
    </xdr:from>
    <xdr:ext cx="599010" cy="259045"/>
    <xdr:sp macro="" textlink="">
      <xdr:nvSpPr>
        <xdr:cNvPr id="600" name="テキスト ボックス 599"/>
        <xdr:cNvSpPr txBox="1"/>
      </xdr:nvSpPr>
      <xdr:spPr>
        <a:xfrm>
          <a:off x="12514795" y="892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31276</xdr:rowOff>
    </xdr:from>
    <xdr:to>
      <xdr:col>85</xdr:col>
      <xdr:colOff>127000</xdr:colOff>
      <xdr:row>98</xdr:row>
      <xdr:rowOff>71836</xdr:rowOff>
    </xdr:to>
    <xdr:cxnSp macro="">
      <xdr:nvCxnSpPr>
        <xdr:cNvPr id="688" name="直線コネクタ 687"/>
        <xdr:cNvCxnSpPr/>
      </xdr:nvCxnSpPr>
      <xdr:spPr>
        <a:xfrm flipV="1">
          <a:off x="15481300" y="16833376"/>
          <a:ext cx="8382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70526</xdr:rowOff>
    </xdr:from>
    <xdr:to>
      <xdr:col>81</xdr:col>
      <xdr:colOff>50800</xdr:colOff>
      <xdr:row>98</xdr:row>
      <xdr:rowOff>71836</xdr:rowOff>
    </xdr:to>
    <xdr:cxnSp macro="">
      <xdr:nvCxnSpPr>
        <xdr:cNvPr id="691" name="直線コネクタ 690"/>
        <xdr:cNvCxnSpPr/>
      </xdr:nvCxnSpPr>
      <xdr:spPr>
        <a:xfrm>
          <a:off x="14592300" y="16872626"/>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70526</xdr:rowOff>
    </xdr:from>
    <xdr:to>
      <xdr:col>76</xdr:col>
      <xdr:colOff>114300</xdr:colOff>
      <xdr:row>98</xdr:row>
      <xdr:rowOff>76065</xdr:rowOff>
    </xdr:to>
    <xdr:cxnSp macro="">
      <xdr:nvCxnSpPr>
        <xdr:cNvPr id="694" name="直線コネクタ 693"/>
        <xdr:cNvCxnSpPr/>
      </xdr:nvCxnSpPr>
      <xdr:spPr>
        <a:xfrm flipV="1">
          <a:off x="13703300" y="16872626"/>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75471</xdr:rowOff>
    </xdr:from>
    <xdr:to>
      <xdr:col>71</xdr:col>
      <xdr:colOff>177800</xdr:colOff>
      <xdr:row>98</xdr:row>
      <xdr:rowOff>76065</xdr:rowOff>
    </xdr:to>
    <xdr:cxnSp macro="">
      <xdr:nvCxnSpPr>
        <xdr:cNvPr id="697" name="直線コネクタ 696"/>
        <xdr:cNvCxnSpPr/>
      </xdr:nvCxnSpPr>
      <xdr:spPr>
        <a:xfrm>
          <a:off x="12814300" y="1687757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151926</xdr:rowOff>
    </xdr:from>
    <xdr:to>
      <xdr:col>85</xdr:col>
      <xdr:colOff>177800</xdr:colOff>
      <xdr:row>98</xdr:row>
      <xdr:rowOff>82076</xdr:rowOff>
    </xdr:to>
    <xdr:sp macro="" textlink="">
      <xdr:nvSpPr>
        <xdr:cNvPr id="707" name="楕円 706"/>
        <xdr:cNvSpPr/>
      </xdr:nvSpPr>
      <xdr:spPr>
        <a:xfrm>
          <a:off x="16268700" y="167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66853</xdr:rowOff>
    </xdr:from>
    <xdr:ext cx="534377" cy="259045"/>
    <xdr:sp macro="" textlink="">
      <xdr:nvSpPr>
        <xdr:cNvPr id="708" name="公債費該当値テキスト"/>
        <xdr:cNvSpPr txBox="1"/>
      </xdr:nvSpPr>
      <xdr:spPr>
        <a:xfrm>
          <a:off x="16370300" y="166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21036</xdr:rowOff>
    </xdr:from>
    <xdr:to>
      <xdr:col>81</xdr:col>
      <xdr:colOff>101600</xdr:colOff>
      <xdr:row>98</xdr:row>
      <xdr:rowOff>122636</xdr:rowOff>
    </xdr:to>
    <xdr:sp macro="" textlink="">
      <xdr:nvSpPr>
        <xdr:cNvPr id="709" name="楕円 708"/>
        <xdr:cNvSpPr/>
      </xdr:nvSpPr>
      <xdr:spPr>
        <a:xfrm>
          <a:off x="15430500" y="168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113763</xdr:rowOff>
    </xdr:from>
    <xdr:ext cx="534377" cy="259045"/>
    <xdr:sp macro="" textlink="">
      <xdr:nvSpPr>
        <xdr:cNvPr id="710" name="テキスト ボックス 709"/>
        <xdr:cNvSpPr txBox="1"/>
      </xdr:nvSpPr>
      <xdr:spPr>
        <a:xfrm>
          <a:off x="15214111" y="169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19726</xdr:rowOff>
    </xdr:from>
    <xdr:to>
      <xdr:col>76</xdr:col>
      <xdr:colOff>165100</xdr:colOff>
      <xdr:row>98</xdr:row>
      <xdr:rowOff>121326</xdr:rowOff>
    </xdr:to>
    <xdr:sp macro="" textlink="">
      <xdr:nvSpPr>
        <xdr:cNvPr id="711" name="楕円 710"/>
        <xdr:cNvSpPr/>
      </xdr:nvSpPr>
      <xdr:spPr>
        <a:xfrm>
          <a:off x="145415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112453</xdr:rowOff>
    </xdr:from>
    <xdr:ext cx="534377" cy="259045"/>
    <xdr:sp macro="" textlink="">
      <xdr:nvSpPr>
        <xdr:cNvPr id="712" name="テキスト ボックス 711"/>
        <xdr:cNvSpPr txBox="1"/>
      </xdr:nvSpPr>
      <xdr:spPr>
        <a:xfrm>
          <a:off x="14325111" y="16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25265</xdr:rowOff>
    </xdr:from>
    <xdr:to>
      <xdr:col>72</xdr:col>
      <xdr:colOff>38100</xdr:colOff>
      <xdr:row>98</xdr:row>
      <xdr:rowOff>126865</xdr:rowOff>
    </xdr:to>
    <xdr:sp macro="" textlink="">
      <xdr:nvSpPr>
        <xdr:cNvPr id="713" name="楕円 712"/>
        <xdr:cNvSpPr/>
      </xdr:nvSpPr>
      <xdr:spPr>
        <a:xfrm>
          <a:off x="13652500" y="168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117992</xdr:rowOff>
    </xdr:from>
    <xdr:ext cx="534377" cy="259045"/>
    <xdr:sp macro="" textlink="">
      <xdr:nvSpPr>
        <xdr:cNvPr id="714" name="テキスト ボックス 713"/>
        <xdr:cNvSpPr txBox="1"/>
      </xdr:nvSpPr>
      <xdr:spPr>
        <a:xfrm>
          <a:off x="13436111" y="169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24671</xdr:rowOff>
    </xdr:from>
    <xdr:to>
      <xdr:col>67</xdr:col>
      <xdr:colOff>101600</xdr:colOff>
      <xdr:row>98</xdr:row>
      <xdr:rowOff>126271</xdr:rowOff>
    </xdr:to>
    <xdr:sp macro="" textlink="">
      <xdr:nvSpPr>
        <xdr:cNvPr id="715" name="楕円 714"/>
        <xdr:cNvSpPr/>
      </xdr:nvSpPr>
      <xdr:spPr>
        <a:xfrm>
          <a:off x="12763500" y="16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117398</xdr:rowOff>
    </xdr:from>
    <xdr:ext cx="534377" cy="259045"/>
    <xdr:sp macro="" textlink="">
      <xdr:nvSpPr>
        <xdr:cNvPr id="716" name="テキスト ボックス 715"/>
        <xdr:cNvSpPr txBox="1"/>
      </xdr:nvSpPr>
      <xdr:spPr>
        <a:xfrm>
          <a:off x="12547111" y="16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57731</xdr:rowOff>
    </xdr:from>
    <xdr:to>
      <xdr:col>116</xdr:col>
      <xdr:colOff>63500</xdr:colOff>
      <xdr:row>39</xdr:row>
      <xdr:rowOff>98878</xdr:rowOff>
    </xdr:to>
    <xdr:cxnSp macro="">
      <xdr:nvCxnSpPr>
        <xdr:cNvPr id="747" name="直線コネクタ 746"/>
        <xdr:cNvCxnSpPr/>
      </xdr:nvCxnSpPr>
      <xdr:spPr>
        <a:xfrm>
          <a:off x="21323300" y="674428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57731</xdr:rowOff>
    </xdr:from>
    <xdr:to>
      <xdr:col>111</xdr:col>
      <xdr:colOff>177800</xdr:colOff>
      <xdr:row>39</xdr:row>
      <xdr:rowOff>98878</xdr:rowOff>
    </xdr:to>
    <xdr:cxnSp macro="">
      <xdr:nvCxnSpPr>
        <xdr:cNvPr id="750" name="直線コネクタ 749"/>
        <xdr:cNvCxnSpPr/>
      </xdr:nvCxnSpPr>
      <xdr:spPr>
        <a:xfrm flipV="1">
          <a:off x="20434300" y="674428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6931</xdr:rowOff>
    </xdr:from>
    <xdr:to>
      <xdr:col>112</xdr:col>
      <xdr:colOff>38100</xdr:colOff>
      <xdr:row>39</xdr:row>
      <xdr:rowOff>108531</xdr:rowOff>
    </xdr:to>
    <xdr:sp macro="" textlink="">
      <xdr:nvSpPr>
        <xdr:cNvPr id="768" name="楕円 767"/>
        <xdr:cNvSpPr/>
      </xdr:nvSpPr>
      <xdr:spPr>
        <a:xfrm>
          <a:off x="21272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99658</xdr:rowOff>
    </xdr:from>
    <xdr:ext cx="378565" cy="259045"/>
    <xdr:sp macro="" textlink="">
      <xdr:nvSpPr>
        <xdr:cNvPr id="769" name="テキスト ボックス 768"/>
        <xdr:cNvSpPr txBox="1"/>
      </xdr:nvSpPr>
      <xdr:spPr>
        <a:xfrm>
          <a:off x="21134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ヵ年計画で実施してきた児童クラブの建設事業が平成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年度で終了したこと、国民健康保険特別会計への繰出金が減額となったことなどにより、住民一人当たりのコストは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139,147</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6,912</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教育費については、学校や幼稚園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臨時職員の賃金や給食調理等業務委託料など事業費の大きい経常経費に加え、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年度は蓮潟こども園内に地域交流施設「そだちの家」を建設したほか、中学校における情報機器ネットワークの更新事業、各施設における改修、修繕工事の増加などから、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94,123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年度に教育費のコスト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大きく上昇しているのは、図書館建設によるものである。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年度の財政調整基金残高は、積立てを上回る取り崩しがあったため、前年度比で減となっているが、実質収支額は、町税収入等が増収となったことなどから、</a:t>
          </a:r>
          <a:r>
            <a:rPr kumimoji="1" lang="en-US" altLang="ja-JP" sz="1300">
              <a:latin typeface="ＭＳ ゴシック" panose="020B0609070205080204" pitchFamily="49" charset="-128"/>
              <a:ea typeface="ＭＳ ゴシック" panose="020B0609070205080204" pitchFamily="49" charset="-128"/>
            </a:rPr>
            <a:t>395</a:t>
          </a:r>
          <a:r>
            <a:rPr kumimoji="1" lang="ja-JP" altLang="en-US" sz="1300">
              <a:latin typeface="ＭＳ ゴシック" panose="020B0609070205080204" pitchFamily="49" charset="-128"/>
              <a:ea typeface="ＭＳ ゴシック" panose="020B0609070205080204" pitchFamily="49" charset="-128"/>
            </a:rPr>
            <a:t>百万円となり、前年度比で</a:t>
          </a:r>
          <a:r>
            <a:rPr kumimoji="1" lang="en-US" altLang="ja-JP" sz="1300">
              <a:latin typeface="ＭＳ ゴシック" panose="020B0609070205080204" pitchFamily="49" charset="-128"/>
              <a:ea typeface="ＭＳ ゴシック" panose="020B0609070205080204" pitchFamily="49" charset="-128"/>
            </a:rPr>
            <a:t>63</a:t>
          </a:r>
          <a:r>
            <a:rPr kumimoji="1" lang="ja-JP" altLang="en-US" sz="1300">
              <a:latin typeface="ＭＳ ゴシック" panose="020B0609070205080204" pitchFamily="49" charset="-128"/>
              <a:ea typeface="ＭＳ ゴシック" panose="020B0609070205080204" pitchFamily="49" charset="-128"/>
            </a:rPr>
            <a:t>百万円の増、標準財政規模に占める割合では</a:t>
          </a:r>
          <a:r>
            <a:rPr kumimoji="1" lang="en-US" altLang="ja-JP" sz="1300">
              <a:latin typeface="ＭＳ ゴシック" panose="020B0609070205080204" pitchFamily="49" charset="-128"/>
              <a:ea typeface="ＭＳ ゴシック" panose="020B0609070205080204" pitchFamily="49" charset="-128"/>
            </a:rPr>
            <a:t>1.32</a:t>
          </a:r>
          <a:r>
            <a:rPr kumimoji="1" lang="ja-JP" altLang="en-US" sz="1300">
              <a:latin typeface="ＭＳ ゴシック" panose="020B0609070205080204" pitchFamily="49" charset="-128"/>
              <a:ea typeface="ＭＳ ゴシック" panose="020B0609070205080204" pitchFamily="49" charset="-128"/>
            </a:rPr>
            <a:t>ポイントの増となっている。これに伴い、実質単年度収支も</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年ぶりに黒字となったが、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財政改革による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健全な行財政運営に努めていく</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a:latin typeface="ＭＳ ゴシック" panose="020B0609070205080204" pitchFamily="49" charset="-128"/>
              <a:ea typeface="ＭＳ ゴシック" panose="020B0609070205080204" pitchFamily="49" charset="-128"/>
            </a:rPr>
            <a:t>下水道事業会計、国民健康保険特別会計（施設勘定）で黒字額が減少しているものの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水準を維持しており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連結実質黒字額は増加傾向にある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7227300</v>
      </c>
      <c r="BO4" s="410"/>
      <c r="BP4" s="410"/>
      <c r="BQ4" s="410"/>
      <c r="BR4" s="410"/>
      <c r="BS4" s="410"/>
      <c r="BT4" s="410"/>
      <c r="BU4" s="411"/>
      <c r="BV4" s="409">
        <v>7377121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8.1999999999999993</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6826142</v>
      </c>
      <c r="BO5" s="447"/>
      <c r="BP5" s="447"/>
      <c r="BQ5" s="447"/>
      <c r="BR5" s="447"/>
      <c r="BS5" s="447"/>
      <c r="BT5" s="447"/>
      <c r="BU5" s="448"/>
      <c r="BV5" s="446">
        <v>7035664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90.5</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401158</v>
      </c>
      <c r="BO6" s="447"/>
      <c r="BP6" s="447"/>
      <c r="BQ6" s="447"/>
      <c r="BR6" s="447"/>
      <c r="BS6" s="447"/>
      <c r="BT6" s="447"/>
      <c r="BU6" s="448"/>
      <c r="BV6" s="446">
        <v>341457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90.5</v>
      </c>
      <c r="CU6" s="484"/>
      <c r="CV6" s="484"/>
      <c r="CW6" s="484"/>
      <c r="CX6" s="484"/>
      <c r="CY6" s="484"/>
      <c r="CZ6" s="484"/>
      <c r="DA6" s="485"/>
      <c r="DB6" s="483">
        <v>89.9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6142</v>
      </c>
      <c r="BO7" s="447"/>
      <c r="BP7" s="447"/>
      <c r="BQ7" s="447"/>
      <c r="BR7" s="447"/>
      <c r="BS7" s="447"/>
      <c r="BT7" s="447"/>
      <c r="BU7" s="448"/>
      <c r="BV7" s="446">
        <v>9405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4831869</v>
      </c>
      <c r="CU7" s="447"/>
      <c r="CV7" s="447"/>
      <c r="CW7" s="447"/>
      <c r="CX7" s="447"/>
      <c r="CY7" s="447"/>
      <c r="CZ7" s="447"/>
      <c r="DA7" s="448"/>
      <c r="DB7" s="446">
        <v>4837188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395016</v>
      </c>
      <c r="BO8" s="447"/>
      <c r="BP8" s="447"/>
      <c r="BQ8" s="447"/>
      <c r="BR8" s="447"/>
      <c r="BS8" s="447"/>
      <c r="BT8" s="447"/>
      <c r="BU8" s="448"/>
      <c r="BV8" s="446">
        <v>332052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1.1200000000000001</v>
      </c>
      <c r="CU8" s="487"/>
      <c r="CV8" s="487"/>
      <c r="CW8" s="487"/>
      <c r="CX8" s="487"/>
      <c r="CY8" s="487"/>
      <c r="CZ8" s="487"/>
      <c r="DA8" s="488"/>
      <c r="DB8" s="486">
        <v>1.1200000000000001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14040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62964</v>
      </c>
      <c r="BO9" s="447"/>
      <c r="BP9" s="447"/>
      <c r="BQ9" s="447"/>
      <c r="BR9" s="447"/>
      <c r="BS9" s="447"/>
      <c r="BT9" s="447"/>
      <c r="BU9" s="448"/>
      <c r="BV9" s="446">
        <v>-44716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6.3</v>
      </c>
      <c r="CU9" s="444"/>
      <c r="CV9" s="444"/>
      <c r="CW9" s="444"/>
      <c r="CX9" s="444"/>
      <c r="CY9" s="444"/>
      <c r="CZ9" s="444"/>
      <c r="DA9" s="445"/>
      <c r="DB9" s="443">
        <v>4.8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13724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25045</v>
      </c>
      <c r="BO10" s="447"/>
      <c r="BP10" s="447"/>
      <c r="BQ10" s="447"/>
      <c r="BR10" s="447"/>
      <c r="BS10" s="447"/>
      <c r="BT10" s="447"/>
      <c r="BU10" s="448"/>
      <c r="BV10" s="446">
        <v>100082</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14329</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70000</v>
      </c>
      <c r="BO12" s="447"/>
      <c r="BP12" s="447"/>
      <c r="BQ12" s="447"/>
      <c r="BR12" s="447"/>
      <c r="BS12" s="447"/>
      <c r="BT12" s="447"/>
      <c r="BU12" s="448"/>
      <c r="BV12" s="446">
        <v>139417</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14179</v>
      </c>
      <c r="S13" s="528"/>
      <c r="T13" s="528"/>
      <c r="U13" s="528"/>
      <c r="V13" s="529"/>
      <c r="W13" s="462" t="s">
        <v>131</v>
      </c>
      <c r="X13" s="463"/>
      <c r="Y13" s="463"/>
      <c r="Z13" s="463"/>
      <c r="AA13" s="463"/>
      <c r="AB13" s="453"/>
      <c r="AC13" s="497">
        <v>666</v>
      </c>
      <c r="AD13" s="498"/>
      <c r="AE13" s="498"/>
      <c r="AF13" s="498"/>
      <c r="AG13" s="537"/>
      <c r="AH13" s="497">
        <v>639</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18009</v>
      </c>
      <c r="BO13" s="447"/>
      <c r="BP13" s="447"/>
      <c r="BQ13" s="447"/>
      <c r="BR13" s="447"/>
      <c r="BS13" s="447"/>
      <c r="BT13" s="447"/>
      <c r="BU13" s="448"/>
      <c r="BV13" s="446">
        <v>-84051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7.3</v>
      </c>
      <c r="CU13" s="444"/>
      <c r="CV13" s="444"/>
      <c r="CW13" s="444"/>
      <c r="CX13" s="444"/>
      <c r="CY13" s="444"/>
      <c r="CZ13" s="444"/>
      <c r="DA13" s="445"/>
      <c r="DB13" s="443">
        <v>6.2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14264</v>
      </c>
      <c r="S14" s="528"/>
      <c r="T14" s="528"/>
      <c r="U14" s="528"/>
      <c r="V14" s="529"/>
      <c r="W14" s="436"/>
      <c r="X14" s="437"/>
      <c r="Y14" s="437"/>
      <c r="Z14" s="437"/>
      <c r="AA14" s="437"/>
      <c r="AB14" s="426"/>
      <c r="AC14" s="530">
        <v>9.5</v>
      </c>
      <c r="AD14" s="531"/>
      <c r="AE14" s="531"/>
      <c r="AF14" s="531"/>
      <c r="AG14" s="532"/>
      <c r="AH14" s="530">
        <v>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40.700000000000003</v>
      </c>
      <c r="CU14" s="542"/>
      <c r="CV14" s="542"/>
      <c r="CW14" s="542"/>
      <c r="CX14" s="542"/>
      <c r="CY14" s="542"/>
      <c r="CZ14" s="542"/>
      <c r="DA14" s="543"/>
      <c r="DB14" s="541">
        <v>42.6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14166</v>
      </c>
      <c r="S15" s="528"/>
      <c r="T15" s="528"/>
      <c r="U15" s="528"/>
      <c r="V15" s="529"/>
      <c r="W15" s="462" t="s">
        <v>138</v>
      </c>
      <c r="X15" s="463"/>
      <c r="Y15" s="463"/>
      <c r="Z15" s="463"/>
      <c r="AA15" s="463"/>
      <c r="AB15" s="453"/>
      <c r="AC15" s="497">
        <v>2454</v>
      </c>
      <c r="AD15" s="498"/>
      <c r="AE15" s="498"/>
      <c r="AF15" s="498"/>
      <c r="AG15" s="537"/>
      <c r="AH15" s="497">
        <v>2382</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3716066</v>
      </c>
      <c r="BO15" s="410"/>
      <c r="BP15" s="410"/>
      <c r="BQ15" s="410"/>
      <c r="BR15" s="410"/>
      <c r="BS15" s="410"/>
      <c r="BT15" s="410"/>
      <c r="BU15" s="411"/>
      <c r="BV15" s="409">
        <v>3723207</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35</v>
      </c>
      <c r="AD16" s="531"/>
      <c r="AE16" s="531"/>
      <c r="AF16" s="531"/>
      <c r="AG16" s="532"/>
      <c r="AH16" s="530">
        <v>35.700000000000003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3299453</v>
      </c>
      <c r="BO16" s="447"/>
      <c r="BP16" s="447"/>
      <c r="BQ16" s="447"/>
      <c r="BR16" s="447"/>
      <c r="BS16" s="447"/>
      <c r="BT16" s="447"/>
      <c r="BU16" s="448"/>
      <c r="BV16" s="446">
        <v>3322158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3887</v>
      </c>
      <c r="AD17" s="498"/>
      <c r="AE17" s="498"/>
      <c r="AF17" s="498"/>
      <c r="AG17" s="537"/>
      <c r="AH17" s="497">
        <v>3658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4831869</v>
      </c>
      <c r="BO17" s="447"/>
      <c r="BP17" s="447"/>
      <c r="BQ17" s="447"/>
      <c r="BR17" s="447"/>
      <c r="BS17" s="447"/>
      <c r="BT17" s="447"/>
      <c r="BU17" s="448"/>
      <c r="BV17" s="446">
        <v>4837188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37.58</v>
      </c>
      <c r="M18" s="559"/>
      <c r="N18" s="559"/>
      <c r="O18" s="559"/>
      <c r="P18" s="559"/>
      <c r="Q18" s="559"/>
      <c r="R18" s="560"/>
      <c r="S18" s="560"/>
      <c r="T18" s="560"/>
      <c r="U18" s="560"/>
      <c r="V18" s="561"/>
      <c r="W18" s="464"/>
      <c r="X18" s="465"/>
      <c r="Y18" s="465"/>
      <c r="Z18" s="465"/>
      <c r="AA18" s="465"/>
      <c r="AB18" s="456"/>
      <c r="AC18" s="562">
        <v>55.5</v>
      </c>
      <c r="AD18" s="563"/>
      <c r="AE18" s="563"/>
      <c r="AF18" s="563"/>
      <c r="AG18" s="564"/>
      <c r="AH18" s="562">
        <v>54.8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4422914</v>
      </c>
      <c r="BO18" s="447"/>
      <c r="BP18" s="447"/>
      <c r="BQ18" s="447"/>
      <c r="BR18" s="447"/>
      <c r="BS18" s="447"/>
      <c r="BT18" s="447"/>
      <c r="BU18" s="448"/>
      <c r="BV18" s="446">
        <v>4339934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374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5455768</v>
      </c>
      <c r="BO19" s="447"/>
      <c r="BP19" s="447"/>
      <c r="BQ19" s="447"/>
      <c r="BR19" s="447"/>
      <c r="BS19" s="447"/>
      <c r="BT19" s="447"/>
      <c r="BU19" s="448"/>
      <c r="BV19" s="446">
        <v>5502026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4262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3103715</v>
      </c>
      <c r="BO23" s="447"/>
      <c r="BP23" s="447"/>
      <c r="BQ23" s="447"/>
      <c r="BR23" s="447"/>
      <c r="BS23" s="447"/>
      <c r="BT23" s="447"/>
      <c r="BU23" s="448"/>
      <c r="BV23" s="446">
        <v>3324115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8140</v>
      </c>
      <c r="R24" s="498"/>
      <c r="S24" s="498"/>
      <c r="T24" s="498"/>
      <c r="U24" s="498"/>
      <c r="V24" s="537"/>
      <c r="W24" s="596"/>
      <c r="X24" s="584"/>
      <c r="Y24" s="585"/>
      <c r="Z24" s="496" t="s">
        <v>162</v>
      </c>
      <c r="AA24" s="476"/>
      <c r="AB24" s="476"/>
      <c r="AC24" s="476"/>
      <c r="AD24" s="476"/>
      <c r="AE24" s="476"/>
      <c r="AF24" s="476"/>
      <c r="AG24" s="477"/>
      <c r="AH24" s="497">
        <v>121</v>
      </c>
      <c r="AI24" s="498"/>
      <c r="AJ24" s="498"/>
      <c r="AK24" s="498"/>
      <c r="AL24" s="537"/>
      <c r="AM24" s="497">
        <v>372196</v>
      </c>
      <c r="AN24" s="498"/>
      <c r="AO24" s="498"/>
      <c r="AP24" s="498"/>
      <c r="AQ24" s="498"/>
      <c r="AR24" s="537"/>
      <c r="AS24" s="497">
        <v>3076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2392781</v>
      </c>
      <c r="BO24" s="447"/>
      <c r="BP24" s="447"/>
      <c r="BQ24" s="447"/>
      <c r="BR24" s="447"/>
      <c r="BS24" s="447"/>
      <c r="BT24" s="447"/>
      <c r="BU24" s="448"/>
      <c r="BV24" s="446">
        <v>2550143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6530</v>
      </c>
      <c r="R25" s="498"/>
      <c r="S25" s="498"/>
      <c r="T25" s="498"/>
      <c r="U25" s="498"/>
      <c r="V25" s="537"/>
      <c r="W25" s="596"/>
      <c r="X25" s="584"/>
      <c r="Y25" s="585"/>
      <c r="Z25" s="496" t="s">
        <v>165</v>
      </c>
      <c r="AA25" s="476"/>
      <c r="AB25" s="476"/>
      <c r="AC25" s="476"/>
      <c r="AD25" s="476"/>
      <c r="AE25" s="476"/>
      <c r="AF25" s="476"/>
      <c r="AG25" s="477"/>
      <c r="AH25" s="497" t="s">
        <v>129</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131957</v>
      </c>
      <c r="BO25" s="410"/>
      <c r="BP25" s="410"/>
      <c r="BQ25" s="410"/>
      <c r="BR25" s="410"/>
      <c r="BS25" s="410"/>
      <c r="BT25" s="410"/>
      <c r="BU25" s="411"/>
      <c r="BV25" s="409">
        <v>159231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5730</v>
      </c>
      <c r="R26" s="498"/>
      <c r="S26" s="498"/>
      <c r="T26" s="498"/>
      <c r="U26" s="498"/>
      <c r="V26" s="537"/>
      <c r="W26" s="596"/>
      <c r="X26" s="584"/>
      <c r="Y26" s="585"/>
      <c r="Z26" s="496" t="s">
        <v>169</v>
      </c>
      <c r="AA26" s="606"/>
      <c r="AB26" s="606"/>
      <c r="AC26" s="606"/>
      <c r="AD26" s="606"/>
      <c r="AE26" s="606"/>
      <c r="AF26" s="606"/>
      <c r="AG26" s="607"/>
      <c r="AH26" s="497">
        <v>9</v>
      </c>
      <c r="AI26" s="498"/>
      <c r="AJ26" s="498"/>
      <c r="AK26" s="498"/>
      <c r="AL26" s="537"/>
      <c r="AM26" s="497">
        <v>25857</v>
      </c>
      <c r="AN26" s="498"/>
      <c r="AO26" s="498"/>
      <c r="AP26" s="498"/>
      <c r="AQ26" s="498"/>
      <c r="AR26" s="537"/>
      <c r="AS26" s="497">
        <v>2873</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3110</v>
      </c>
      <c r="R27" s="498"/>
      <c r="S27" s="498"/>
      <c r="T27" s="498"/>
      <c r="U27" s="498"/>
      <c r="V27" s="537"/>
      <c r="W27" s="596"/>
      <c r="X27" s="584"/>
      <c r="Y27" s="585"/>
      <c r="Z27" s="496" t="s">
        <v>172</v>
      </c>
      <c r="AA27" s="476"/>
      <c r="AB27" s="476"/>
      <c r="AC27" s="476"/>
      <c r="AD27" s="476"/>
      <c r="AE27" s="476"/>
      <c r="AF27" s="476"/>
      <c r="AG27" s="477"/>
      <c r="AH27" s="497">
        <v>33</v>
      </c>
      <c r="AI27" s="498"/>
      <c r="AJ27" s="498"/>
      <c r="AK27" s="498"/>
      <c r="AL27" s="537"/>
      <c r="AM27" s="497">
        <v>91156</v>
      </c>
      <c r="AN27" s="498"/>
      <c r="AO27" s="498"/>
      <c r="AP27" s="498"/>
      <c r="AQ27" s="498"/>
      <c r="AR27" s="537"/>
      <c r="AS27" s="497">
        <v>2762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64070</v>
      </c>
      <c r="BO27" s="620"/>
      <c r="BP27" s="620"/>
      <c r="BQ27" s="620"/>
      <c r="BR27" s="620"/>
      <c r="BS27" s="620"/>
      <c r="BT27" s="620"/>
      <c r="BU27" s="621"/>
      <c r="BV27" s="619">
        <v>64064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2540</v>
      </c>
      <c r="R28" s="498"/>
      <c r="S28" s="498"/>
      <c r="T28" s="498"/>
      <c r="U28" s="498"/>
      <c r="V28" s="537"/>
      <c r="W28" s="596"/>
      <c r="X28" s="584"/>
      <c r="Y28" s="585"/>
      <c r="Z28" s="496" t="s">
        <v>175</v>
      </c>
      <c r="AA28" s="476"/>
      <c r="AB28" s="476"/>
      <c r="AC28" s="476"/>
      <c r="AD28" s="476"/>
      <c r="AE28" s="476"/>
      <c r="AF28" s="476"/>
      <c r="AG28" s="477"/>
      <c r="AH28" s="497" t="s">
        <v>166</v>
      </c>
      <c r="AI28" s="498"/>
      <c r="AJ28" s="498"/>
      <c r="AK28" s="498"/>
      <c r="AL28" s="537"/>
      <c r="AM28" s="497" t="s">
        <v>129</v>
      </c>
      <c r="AN28" s="498"/>
      <c r="AO28" s="498"/>
      <c r="AP28" s="498"/>
      <c r="AQ28" s="498"/>
      <c r="AR28" s="537"/>
      <c r="AS28" s="497" t="s">
        <v>166</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476936</v>
      </c>
      <c r="BO28" s="410"/>
      <c r="BP28" s="410"/>
      <c r="BQ28" s="410"/>
      <c r="BR28" s="410"/>
      <c r="BS28" s="410"/>
      <c r="BT28" s="410"/>
      <c r="BU28" s="411"/>
      <c r="BV28" s="409">
        <v>521891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12</v>
      </c>
      <c r="M29" s="498"/>
      <c r="N29" s="498"/>
      <c r="O29" s="498"/>
      <c r="P29" s="537"/>
      <c r="Q29" s="497">
        <v>2300</v>
      </c>
      <c r="R29" s="498"/>
      <c r="S29" s="498"/>
      <c r="T29" s="498"/>
      <c r="U29" s="498"/>
      <c r="V29" s="537"/>
      <c r="W29" s="597"/>
      <c r="X29" s="598"/>
      <c r="Y29" s="599"/>
      <c r="Z29" s="496" t="s">
        <v>178</v>
      </c>
      <c r="AA29" s="476"/>
      <c r="AB29" s="476"/>
      <c r="AC29" s="476"/>
      <c r="AD29" s="476"/>
      <c r="AE29" s="476"/>
      <c r="AF29" s="476"/>
      <c r="AG29" s="477"/>
      <c r="AH29" s="497">
        <v>154</v>
      </c>
      <c r="AI29" s="498"/>
      <c r="AJ29" s="498"/>
      <c r="AK29" s="498"/>
      <c r="AL29" s="537"/>
      <c r="AM29" s="497">
        <v>463352</v>
      </c>
      <c r="AN29" s="498"/>
      <c r="AO29" s="498"/>
      <c r="AP29" s="498"/>
      <c r="AQ29" s="498"/>
      <c r="AR29" s="537"/>
      <c r="AS29" s="497">
        <v>3009</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84648</v>
      </c>
      <c r="BO29" s="447"/>
      <c r="BP29" s="447"/>
      <c r="BQ29" s="447"/>
      <c r="BR29" s="447"/>
      <c r="BS29" s="447"/>
      <c r="BT29" s="447"/>
      <c r="BU29" s="448"/>
      <c r="BV29" s="446">
        <v>84639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570842</v>
      </c>
      <c r="BO30" s="620"/>
      <c r="BP30" s="620"/>
      <c r="BQ30" s="620"/>
      <c r="BR30" s="620"/>
      <c r="BS30" s="620"/>
      <c r="BT30" s="620"/>
      <c r="BU30" s="621"/>
      <c r="BV30" s="619">
        <v>529680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新潟県市町村総合事務組合（一般会計）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㈱聖籠の杜</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新潟県営開拓パイロット事業聖籠町特別会計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新潟県市町村総合事務組合（職員退職手当支給事業特別会計）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聖籠町地場物産㈱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新潟県市町村総合事務組合（消防団等公務災害補償事業特別会計）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下越土地開発公社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新潟県市町村総合事務組合（消防賞じゅつ金支給事業特別会計）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新潟県市町村総合事務組合（非常勤職員公務災害補償等特別会計）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新潟県市町村総合事務組合（交通災害共済事業特別会計）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新発田地域広域事務組合（一般会計）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新発田地域広域事務組合（ごみ処理事業特別会計）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新発田地域広域事務組合（し尿処理事業特別会計）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新発田地域広域事務組合（まちづくり事業特別会）</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njrvNPk2TgL0yZmh2iChsHxyZCBb3WFDqV7WMqYZc9CgndfgzR7qJJxxszSwKW4/aNiKiHBXsXwauBROXhWF+w==" saltValue="7CgEbwYGIwkj6JhhUJER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561</v>
      </c>
      <c r="D34" s="1224"/>
      <c r="E34" s="1225"/>
      <c r="F34" s="32">
        <v>8.8699999999999992</v>
      </c>
      <c r="G34" s="33">
        <v>8.98</v>
      </c>
      <c r="H34" s="33">
        <v>9.39</v>
      </c>
      <c r="I34" s="33">
        <v>10.54</v>
      </c>
      <c r="J34" s="34">
        <v>11.18</v>
      </c>
      <c r="K34" s="22"/>
      <c r="L34" s="22"/>
      <c r="M34" s="22"/>
      <c r="N34" s="22"/>
      <c r="O34" s="22"/>
      <c r="P34" s="22"/>
    </row>
    <row r="35" spans="1:16" ht="39" customHeight="1">
      <c r="A35" s="22"/>
      <c r="B35" s="35"/>
      <c r="C35" s="1218" t="s">
        <v>562</v>
      </c>
      <c r="D35" s="1219"/>
      <c r="E35" s="1220"/>
      <c r="F35" s="36">
        <v>5.58</v>
      </c>
      <c r="G35" s="37">
        <v>5.75</v>
      </c>
      <c r="H35" s="37">
        <v>7.57</v>
      </c>
      <c r="I35" s="37">
        <v>6.77</v>
      </c>
      <c r="J35" s="38">
        <v>8.0399999999999991</v>
      </c>
      <c r="K35" s="22"/>
      <c r="L35" s="22"/>
      <c r="M35" s="22"/>
      <c r="N35" s="22"/>
      <c r="O35" s="22"/>
      <c r="P35" s="22"/>
    </row>
    <row r="36" spans="1:16" ht="39" customHeight="1">
      <c r="A36" s="22"/>
      <c r="B36" s="35"/>
      <c r="C36" s="1218" t="s">
        <v>563</v>
      </c>
      <c r="D36" s="1219"/>
      <c r="E36" s="1220"/>
      <c r="F36" s="36">
        <v>4.26</v>
      </c>
      <c r="G36" s="37">
        <v>5.25</v>
      </c>
      <c r="H36" s="37">
        <v>4.5599999999999996</v>
      </c>
      <c r="I36" s="37">
        <v>4.3600000000000003</v>
      </c>
      <c r="J36" s="38">
        <v>3.54</v>
      </c>
      <c r="K36" s="22"/>
      <c r="L36" s="22"/>
      <c r="M36" s="22"/>
      <c r="N36" s="22"/>
      <c r="O36" s="22"/>
      <c r="P36" s="22"/>
    </row>
    <row r="37" spans="1:16" ht="39" customHeight="1">
      <c r="A37" s="22"/>
      <c r="B37" s="35"/>
      <c r="C37" s="1218" t="s">
        <v>564</v>
      </c>
      <c r="D37" s="1219"/>
      <c r="E37" s="1220"/>
      <c r="F37" s="36">
        <v>0.65</v>
      </c>
      <c r="G37" s="37">
        <v>1.19</v>
      </c>
      <c r="H37" s="37">
        <v>1.3</v>
      </c>
      <c r="I37" s="37">
        <v>1.32</v>
      </c>
      <c r="J37" s="38">
        <v>2.23</v>
      </c>
      <c r="K37" s="22"/>
      <c r="L37" s="22"/>
      <c r="M37" s="22"/>
      <c r="N37" s="22"/>
      <c r="O37" s="22"/>
      <c r="P37" s="22"/>
    </row>
    <row r="38" spans="1:16" ht="39" customHeight="1">
      <c r="A38" s="22"/>
      <c r="B38" s="35"/>
      <c r="C38" s="1218" t="s">
        <v>565</v>
      </c>
      <c r="D38" s="1219"/>
      <c r="E38" s="1220"/>
      <c r="F38" s="36">
        <v>1.37</v>
      </c>
      <c r="G38" s="37">
        <v>0.53</v>
      </c>
      <c r="H38" s="37">
        <v>0.31</v>
      </c>
      <c r="I38" s="37">
        <v>1.64</v>
      </c>
      <c r="J38" s="38">
        <v>1.63</v>
      </c>
      <c r="K38" s="22"/>
      <c r="L38" s="22"/>
      <c r="M38" s="22"/>
      <c r="N38" s="22"/>
      <c r="O38" s="22"/>
      <c r="P38" s="22"/>
    </row>
    <row r="39" spans="1:16" ht="39" customHeight="1">
      <c r="A39" s="22"/>
      <c r="B39" s="35"/>
      <c r="C39" s="1218" t="s">
        <v>566</v>
      </c>
      <c r="D39" s="1219"/>
      <c r="E39" s="1220"/>
      <c r="F39" s="36">
        <v>0.41</v>
      </c>
      <c r="G39" s="37">
        <v>0.41</v>
      </c>
      <c r="H39" s="37">
        <v>0.38</v>
      </c>
      <c r="I39" s="37">
        <v>0.28000000000000003</v>
      </c>
      <c r="J39" s="38">
        <v>0.17</v>
      </c>
      <c r="K39" s="22"/>
      <c r="L39" s="22"/>
      <c r="M39" s="22"/>
      <c r="N39" s="22"/>
      <c r="O39" s="22"/>
      <c r="P39" s="22"/>
    </row>
    <row r="40" spans="1:16" ht="39" customHeight="1">
      <c r="A40" s="22"/>
      <c r="B40" s="35"/>
      <c r="C40" s="1218" t="s">
        <v>567</v>
      </c>
      <c r="D40" s="1219"/>
      <c r="E40" s="1220"/>
      <c r="F40" s="36">
        <v>0.06</v>
      </c>
      <c r="G40" s="37">
        <v>7.0000000000000007E-2</v>
      </c>
      <c r="H40" s="37">
        <v>0.08</v>
      </c>
      <c r="I40" s="37">
        <v>0.08</v>
      </c>
      <c r="J40" s="38">
        <v>0.12</v>
      </c>
      <c r="K40" s="22"/>
      <c r="L40" s="22"/>
      <c r="M40" s="22"/>
      <c r="N40" s="22"/>
      <c r="O40" s="22"/>
      <c r="P40" s="22"/>
    </row>
    <row r="41" spans="1:16" ht="39" customHeight="1">
      <c r="A41" s="22"/>
      <c r="B41" s="35"/>
      <c r="C41" s="1218" t="s">
        <v>568</v>
      </c>
      <c r="D41" s="1219"/>
      <c r="E41" s="1220"/>
      <c r="F41" s="36">
        <v>0</v>
      </c>
      <c r="G41" s="37">
        <v>0</v>
      </c>
      <c r="H41" s="37">
        <v>0</v>
      </c>
      <c r="I41" s="37">
        <v>0</v>
      </c>
      <c r="J41" s="38">
        <v>0.02</v>
      </c>
      <c r="K41" s="22"/>
      <c r="L41" s="22"/>
      <c r="M41" s="22"/>
      <c r="N41" s="22"/>
      <c r="O41" s="22"/>
      <c r="P41" s="22"/>
    </row>
    <row r="42" spans="1:16" ht="39" customHeight="1">
      <c r="A42" s="22"/>
      <c r="B42" s="39"/>
      <c r="C42" s="1218" t="s">
        <v>569</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570</v>
      </c>
      <c r="D43" s="1222"/>
      <c r="E43" s="1223"/>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VotBTJYUInehw+JrD0y8Xb/gGN4lOqH8seg1U88YQZMFtvJ+ZOqLyJgZMM92ekecyFTJIGCCtpLqSxFL0m5Qg==" saltValue="EB4ppZUERd5fcY3n1ZFe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C3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10</v>
      </c>
      <c r="C45" s="1235"/>
      <c r="D45" s="58"/>
      <c r="E45" s="1240" t="s">
        <v>11</v>
      </c>
      <c r="F45" s="1240"/>
      <c r="G45" s="1240"/>
      <c r="H45" s="1240"/>
      <c r="I45" s="1240"/>
      <c r="J45" s="1241"/>
      <c r="K45" s="59">
        <v>261</v>
      </c>
      <c r="L45" s="60">
        <v>260</v>
      </c>
      <c r="M45" s="60">
        <v>270</v>
      </c>
      <c r="N45" s="60">
        <v>267</v>
      </c>
      <c r="O45" s="61">
        <v>344</v>
      </c>
      <c r="P45" s="48"/>
      <c r="Q45" s="48"/>
      <c r="R45" s="48"/>
      <c r="S45" s="48"/>
      <c r="T45" s="48"/>
      <c r="U45" s="48"/>
    </row>
    <row r="46" spans="1:21" ht="30.75" customHeight="1">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14</v>
      </c>
      <c r="F48" s="1228"/>
      <c r="G48" s="1228"/>
      <c r="H48" s="1228"/>
      <c r="I48" s="1228"/>
      <c r="J48" s="1229"/>
      <c r="K48" s="63">
        <v>165</v>
      </c>
      <c r="L48" s="64">
        <v>291</v>
      </c>
      <c r="M48" s="64">
        <v>261</v>
      </c>
      <c r="N48" s="64">
        <v>305</v>
      </c>
      <c r="O48" s="65">
        <v>291</v>
      </c>
      <c r="P48" s="48"/>
      <c r="Q48" s="48"/>
      <c r="R48" s="48"/>
      <c r="S48" s="48"/>
      <c r="T48" s="48"/>
      <c r="U48" s="48"/>
    </row>
    <row r="49" spans="1:21" ht="30.75" customHeight="1">
      <c r="A49" s="48"/>
      <c r="B49" s="1236"/>
      <c r="C49" s="1237"/>
      <c r="D49" s="62"/>
      <c r="E49" s="1228" t="s">
        <v>15</v>
      </c>
      <c r="F49" s="1228"/>
      <c r="G49" s="1228"/>
      <c r="H49" s="1228"/>
      <c r="I49" s="1228"/>
      <c r="J49" s="1229"/>
      <c r="K49" s="63">
        <v>16</v>
      </c>
      <c r="L49" s="64">
        <v>15</v>
      </c>
      <c r="M49" s="64">
        <v>12</v>
      </c>
      <c r="N49" s="64">
        <v>13</v>
      </c>
      <c r="O49" s="65">
        <v>15</v>
      </c>
      <c r="P49" s="48"/>
      <c r="Q49" s="48"/>
      <c r="R49" s="48"/>
      <c r="S49" s="48"/>
      <c r="T49" s="48"/>
      <c r="U49" s="48"/>
    </row>
    <row r="50" spans="1:21" ht="30.75" customHeight="1">
      <c r="A50" s="48"/>
      <c r="B50" s="1236"/>
      <c r="C50" s="1237"/>
      <c r="D50" s="62"/>
      <c r="E50" s="1228" t="s">
        <v>16</v>
      </c>
      <c r="F50" s="1228"/>
      <c r="G50" s="1228"/>
      <c r="H50" s="1228"/>
      <c r="I50" s="1228"/>
      <c r="J50" s="1229"/>
      <c r="K50" s="63">
        <v>18</v>
      </c>
      <c r="L50" s="64">
        <v>17</v>
      </c>
      <c r="M50" s="64">
        <v>19</v>
      </c>
      <c r="N50" s="64">
        <v>13</v>
      </c>
      <c r="O50" s="65">
        <v>13</v>
      </c>
      <c r="P50" s="48"/>
      <c r="Q50" s="48"/>
      <c r="R50" s="48"/>
      <c r="S50" s="48"/>
      <c r="T50" s="48"/>
      <c r="U50" s="48"/>
    </row>
    <row r="51" spans="1:21" ht="30.75" customHeight="1">
      <c r="A51" s="48"/>
      <c r="B51" s="1238"/>
      <c r="C51" s="1239"/>
      <c r="D51" s="66"/>
      <c r="E51" s="1228" t="s">
        <v>17</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c r="A52" s="48"/>
      <c r="B52" s="1226" t="s">
        <v>18</v>
      </c>
      <c r="C52" s="1227"/>
      <c r="D52" s="66"/>
      <c r="E52" s="1228" t="s">
        <v>19</v>
      </c>
      <c r="F52" s="1228"/>
      <c r="G52" s="1228"/>
      <c r="H52" s="1228"/>
      <c r="I52" s="1228"/>
      <c r="J52" s="1229"/>
      <c r="K52" s="63">
        <v>339</v>
      </c>
      <c r="L52" s="64">
        <v>322</v>
      </c>
      <c r="M52" s="64">
        <v>293</v>
      </c>
      <c r="N52" s="64">
        <v>263</v>
      </c>
      <c r="O52" s="65">
        <v>258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121</v>
      </c>
      <c r="L53" s="69">
        <v>261</v>
      </c>
      <c r="M53" s="69">
        <v>269</v>
      </c>
      <c r="N53" s="69">
        <v>335</v>
      </c>
      <c r="O53" s="70">
        <v>405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3hcs4jMn6lVMvdHGVHMzZdfamwDXnAEcHkHD544EyomJegAbpQc3MDQjh5ZOJiz4nHOY/okCeB7zUira9Feqg==" saltValue="r4Yi4ehc3/NzOXSaYpLJ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42" t="s">
        <v>23</v>
      </c>
      <c r="C41" s="1243"/>
      <c r="D41" s="81"/>
      <c r="E41" s="1248" t="s">
        <v>24</v>
      </c>
      <c r="F41" s="1248"/>
      <c r="G41" s="1248"/>
      <c r="H41" s="1249"/>
      <c r="I41" s="82">
        <v>2944</v>
      </c>
      <c r="J41" s="83">
        <v>3480</v>
      </c>
      <c r="K41" s="83">
        <v>3377</v>
      </c>
      <c r="L41" s="83">
        <v>3324</v>
      </c>
      <c r="M41" s="84">
        <v>3104</v>
      </c>
    </row>
    <row r="42" spans="2:13" ht="27.75" customHeight="1">
      <c r="B42" s="1244"/>
      <c r="C42" s="1245"/>
      <c r="D42" s="85"/>
      <c r="E42" s="1250" t="s">
        <v>25</v>
      </c>
      <c r="F42" s="1250"/>
      <c r="G42" s="1250"/>
      <c r="H42" s="1251"/>
      <c r="I42" s="86">
        <v>72</v>
      </c>
      <c r="J42" s="87">
        <v>46</v>
      </c>
      <c r="K42" s="87">
        <v>41</v>
      </c>
      <c r="L42" s="87">
        <v>29</v>
      </c>
      <c r="M42" s="88">
        <v>17</v>
      </c>
    </row>
    <row r="43" spans="2:13" ht="27.75" customHeight="1">
      <c r="B43" s="1244"/>
      <c r="C43" s="1245"/>
      <c r="D43" s="85"/>
      <c r="E43" s="1250" t="s">
        <v>26</v>
      </c>
      <c r="F43" s="1250"/>
      <c r="G43" s="1250"/>
      <c r="H43" s="1251"/>
      <c r="I43" s="86">
        <v>3403</v>
      </c>
      <c r="J43" s="87">
        <v>3141</v>
      </c>
      <c r="K43" s="87">
        <v>3345</v>
      </c>
      <c r="L43" s="87">
        <v>3849</v>
      </c>
      <c r="M43" s="88">
        <v>3638</v>
      </c>
    </row>
    <row r="44" spans="2:13" ht="27.75" customHeight="1">
      <c r="B44" s="1244"/>
      <c r="C44" s="1245"/>
      <c r="D44" s="85"/>
      <c r="E44" s="1250" t="s">
        <v>27</v>
      </c>
      <c r="F44" s="1250"/>
      <c r="G44" s="1250"/>
      <c r="H44" s="1251"/>
      <c r="I44" s="86">
        <v>375</v>
      </c>
      <c r="J44" s="87">
        <v>375</v>
      </c>
      <c r="K44" s="87">
        <v>369</v>
      </c>
      <c r="L44" s="87">
        <v>382</v>
      </c>
      <c r="M44" s="88">
        <v>454</v>
      </c>
    </row>
    <row r="45" spans="2:13" ht="27.75" customHeight="1">
      <c r="B45" s="1244"/>
      <c r="C45" s="1245"/>
      <c r="D45" s="85"/>
      <c r="E45" s="1250" t="s">
        <v>28</v>
      </c>
      <c r="F45" s="1250"/>
      <c r="G45" s="1250"/>
      <c r="H45" s="1251"/>
      <c r="I45" s="86">
        <v>203</v>
      </c>
      <c r="J45" s="87">
        <v>408</v>
      </c>
      <c r="K45" s="87">
        <v>274</v>
      </c>
      <c r="L45" s="87">
        <v>466</v>
      </c>
      <c r="M45" s="88">
        <v>494</v>
      </c>
    </row>
    <row r="46" spans="2:13" ht="27.75" customHeight="1">
      <c r="B46" s="1244"/>
      <c r="C46" s="1245"/>
      <c r="D46" s="89"/>
      <c r="E46" s="1250" t="s">
        <v>29</v>
      </c>
      <c r="F46" s="1250"/>
      <c r="G46" s="1250"/>
      <c r="H46" s="1251"/>
      <c r="I46" s="86">
        <v>3</v>
      </c>
      <c r="J46" s="87" t="s">
        <v>510</v>
      </c>
      <c r="K46" s="87" t="s">
        <v>510</v>
      </c>
      <c r="L46" s="87" t="s">
        <v>510</v>
      </c>
      <c r="M46" s="88" t="s">
        <v>510</v>
      </c>
    </row>
    <row r="47" spans="2:13" ht="27.75" customHeight="1">
      <c r="B47" s="1244"/>
      <c r="C47" s="1245"/>
      <c r="D47" s="90"/>
      <c r="E47" s="1252" t="s">
        <v>30</v>
      </c>
      <c r="F47" s="1253"/>
      <c r="G47" s="1253"/>
      <c r="H47" s="1254"/>
      <c r="I47" s="86" t="s">
        <v>510</v>
      </c>
      <c r="J47" s="87" t="s">
        <v>510</v>
      </c>
      <c r="K47" s="87" t="s">
        <v>510</v>
      </c>
      <c r="L47" s="87" t="s">
        <v>510</v>
      </c>
      <c r="M47" s="88" t="s">
        <v>510</v>
      </c>
    </row>
    <row r="48" spans="2:13" ht="27.75" customHeight="1">
      <c r="B48" s="1244"/>
      <c r="C48" s="1245"/>
      <c r="D48" s="85"/>
      <c r="E48" s="1250" t="s">
        <v>31</v>
      </c>
      <c r="F48" s="1250"/>
      <c r="G48" s="1250"/>
      <c r="H48" s="1251"/>
      <c r="I48" s="86" t="s">
        <v>510</v>
      </c>
      <c r="J48" s="87" t="s">
        <v>510</v>
      </c>
      <c r="K48" s="87" t="s">
        <v>510</v>
      </c>
      <c r="L48" s="87" t="s">
        <v>510</v>
      </c>
      <c r="M48" s="88" t="s">
        <v>510</v>
      </c>
    </row>
    <row r="49" spans="2:13" ht="27.75" customHeight="1">
      <c r="B49" s="1246"/>
      <c r="C49" s="1247"/>
      <c r="D49" s="85"/>
      <c r="E49" s="1250" t="s">
        <v>32</v>
      </c>
      <c r="F49" s="1250"/>
      <c r="G49" s="1250"/>
      <c r="H49" s="1251"/>
      <c r="I49" s="86" t="s">
        <v>510</v>
      </c>
      <c r="J49" s="87" t="s">
        <v>510</v>
      </c>
      <c r="K49" s="87" t="s">
        <v>510</v>
      </c>
      <c r="L49" s="87" t="s">
        <v>510</v>
      </c>
      <c r="M49" s="88" t="s">
        <v>510</v>
      </c>
    </row>
    <row r="50" spans="2:13" ht="27.75" customHeight="1">
      <c r="B50" s="1255" t="s">
        <v>33</v>
      </c>
      <c r="C50" s="1256"/>
      <c r="D50" s="91"/>
      <c r="E50" s="1250" t="s">
        <v>34</v>
      </c>
      <c r="F50" s="1250"/>
      <c r="G50" s="1250"/>
      <c r="H50" s="1251"/>
      <c r="I50" s="86">
        <v>1184</v>
      </c>
      <c r="J50" s="87">
        <v>1182</v>
      </c>
      <c r="K50" s="87">
        <v>1205</v>
      </c>
      <c r="L50" s="87">
        <v>1158</v>
      </c>
      <c r="M50" s="88">
        <v>1181</v>
      </c>
    </row>
    <row r="51" spans="2:13" ht="27.75" customHeight="1">
      <c r="B51" s="1244"/>
      <c r="C51" s="1245"/>
      <c r="D51" s="85"/>
      <c r="E51" s="1250" t="s">
        <v>35</v>
      </c>
      <c r="F51" s="1250"/>
      <c r="G51" s="1250"/>
      <c r="H51" s="1251"/>
      <c r="I51" s="86" t="s">
        <v>510</v>
      </c>
      <c r="J51" s="87" t="s">
        <v>510</v>
      </c>
      <c r="K51" s="87" t="s">
        <v>510</v>
      </c>
      <c r="L51" s="87" t="s">
        <v>510</v>
      </c>
      <c r="M51" s="88" t="s">
        <v>510</v>
      </c>
    </row>
    <row r="52" spans="2:13" ht="27.75" customHeight="1">
      <c r="B52" s="1246"/>
      <c r="C52" s="1247"/>
      <c r="D52" s="85"/>
      <c r="E52" s="1250" t="s">
        <v>36</v>
      </c>
      <c r="F52" s="1250"/>
      <c r="G52" s="1250"/>
      <c r="H52" s="1251"/>
      <c r="I52" s="86">
        <v>5963</v>
      </c>
      <c r="J52" s="87">
        <v>5639</v>
      </c>
      <c r="K52" s="87">
        <v>5275</v>
      </c>
      <c r="L52" s="87">
        <v>4941</v>
      </c>
      <c r="M52" s="88">
        <v>4661</v>
      </c>
    </row>
    <row r="53" spans="2:13" ht="27.75" customHeight="1" thickBot="1">
      <c r="B53" s="1257" t="s">
        <v>37</v>
      </c>
      <c r="C53" s="1258"/>
      <c r="D53" s="92"/>
      <c r="E53" s="1259" t="s">
        <v>38</v>
      </c>
      <c r="F53" s="1259"/>
      <c r="G53" s="1259"/>
      <c r="H53" s="1260"/>
      <c r="I53" s="93">
        <v>-146</v>
      </c>
      <c r="J53" s="94">
        <v>627</v>
      </c>
      <c r="K53" s="94">
        <v>926</v>
      </c>
      <c r="L53" s="94">
        <v>1952</v>
      </c>
      <c r="M53" s="95">
        <v>1864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1kaVBeKl3QzvqAMt7618CqKRalJYyimUEKpThhYqZCJfK7dcIeu9+n+JYMa0CbE/EDmfNbC2SmNk4qq6nyhfw==" saltValue="s0j2X9lEKh0IxVHFehQG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69" t="s">
        <v>41</v>
      </c>
      <c r="D55" s="1269"/>
      <c r="E55" s="1270"/>
      <c r="F55" s="107">
        <v>561</v>
      </c>
      <c r="G55" s="107">
        <v>522</v>
      </c>
      <c r="H55" s="108">
        <v>477</v>
      </c>
    </row>
    <row r="56" spans="2:8" ht="52.5" customHeight="1">
      <c r="B56" s="109"/>
      <c r="C56" s="1271" t="s">
        <v>42</v>
      </c>
      <c r="D56" s="1271"/>
      <c r="E56" s="1272"/>
      <c r="F56" s="110">
        <v>85</v>
      </c>
      <c r="G56" s="110">
        <v>85</v>
      </c>
      <c r="H56" s="111">
        <v>85</v>
      </c>
    </row>
    <row r="57" spans="2:8" ht="53.25" customHeight="1">
      <c r="B57" s="109"/>
      <c r="C57" s="1273" t="s">
        <v>43</v>
      </c>
      <c r="D57" s="1273"/>
      <c r="E57" s="1274"/>
      <c r="F57" s="112">
        <v>542</v>
      </c>
      <c r="G57" s="112">
        <v>530</v>
      </c>
      <c r="H57" s="113">
        <v>571</v>
      </c>
    </row>
    <row r="58" spans="2:8" ht="45.75" customHeight="1">
      <c r="B58" s="114"/>
      <c r="C58" s="1261" t="s">
        <v>593</v>
      </c>
      <c r="D58" s="1262"/>
      <c r="E58" s="1263"/>
      <c r="F58" s="115">
        <v>154</v>
      </c>
      <c r="G58" s="115">
        <v>135</v>
      </c>
      <c r="H58" s="116">
        <v>166</v>
      </c>
    </row>
    <row r="59" spans="2:8" ht="45.75" customHeight="1">
      <c r="B59" s="114"/>
      <c r="C59" s="1261" t="s">
        <v>594</v>
      </c>
      <c r="D59" s="1262"/>
      <c r="E59" s="1263"/>
      <c r="F59" s="115">
        <v>127</v>
      </c>
      <c r="G59" s="115">
        <v>127</v>
      </c>
      <c r="H59" s="116">
        <v>127</v>
      </c>
    </row>
    <row r="60" spans="2:8" ht="45.75" customHeight="1">
      <c r="B60" s="114"/>
      <c r="C60" s="1261" t="s">
        <v>595</v>
      </c>
      <c r="D60" s="1262"/>
      <c r="E60" s="1263"/>
      <c r="F60" s="115">
        <v>32</v>
      </c>
      <c r="G60" s="115">
        <v>47</v>
      </c>
      <c r="H60" s="116">
        <v>63</v>
      </c>
    </row>
    <row r="61" spans="2:8" ht="45.75" customHeight="1">
      <c r="B61" s="114"/>
      <c r="C61" s="1261" t="s">
        <v>596</v>
      </c>
      <c r="D61" s="1262"/>
      <c r="E61" s="1263"/>
      <c r="F61" s="115">
        <v>66</v>
      </c>
      <c r="G61" s="115">
        <v>66</v>
      </c>
      <c r="H61" s="116">
        <v>63</v>
      </c>
    </row>
    <row r="62" spans="2:8" ht="45.75" customHeight="1" thickBot="1">
      <c r="B62" s="117"/>
      <c r="C62" s="1264" t="s">
        <v>597</v>
      </c>
      <c r="D62" s="1265"/>
      <c r="E62" s="1266"/>
      <c r="F62" s="118">
        <v>88</v>
      </c>
      <c r="G62" s="118">
        <v>71</v>
      </c>
      <c r="H62" s="119">
        <v>49</v>
      </c>
    </row>
    <row r="63" spans="2:8" ht="52.5" customHeight="1" thickBot="1">
      <c r="B63" s="120"/>
      <c r="C63" s="1267" t="s">
        <v>44</v>
      </c>
      <c r="D63" s="1267"/>
      <c r="E63" s="1268"/>
      <c r="F63" s="121">
        <v>1188</v>
      </c>
      <c r="G63" s="121">
        <v>1136</v>
      </c>
      <c r="H63" s="122">
        <v>1132</v>
      </c>
    </row>
    <row r="64" spans="2:8" ht="15" customHeight="1"/>
    <row r="65" ht="0" hidden="1" customHeight="1"/>
    <row r="66" ht="0" hidden="1" customHeight="1"/>
  </sheetData>
  <sheetProtection algorithmName="SHA-512" hashValue="xjQOhyFpek0Yibp0hqAKgSXQd5MJMGUHS1mgE/HTI44Tld9WCUgLaWTFk/1dJRsoDX4OloBSNnMDigFlYyRdQw==" saltValue="/HZUb8BvtekIk0OYuqKr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20" zoomScale="85" zoomScaleNormal="85" zoomScaleSheetLayoutView="55" workbookViewId="0">
      <selection activeCell="AH109" sqref="AH10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8" t="s">
        <v>602</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604</v>
      </c>
      <c r="AO51" s="1278"/>
      <c r="AP51" s="1278"/>
      <c r="AQ51" s="1278"/>
      <c r="AR51" s="1278"/>
      <c r="AS51" s="1278"/>
      <c r="AT51" s="1278"/>
      <c r="AU51" s="1278"/>
      <c r="AV51" s="1278"/>
      <c r="AW51" s="1278"/>
      <c r="AX51" s="1278"/>
      <c r="AY51" s="1278"/>
      <c r="AZ51" s="1278"/>
      <c r="BA51" s="1278"/>
      <c r="BB51" s="1278" t="s">
        <v>605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20</v>
      </c>
      <c r="CG51" s="1275"/>
      <c r="CH51" s="1275"/>
      <c r="CI51" s="1275"/>
      <c r="CJ51" s="1275"/>
      <c r="CK51" s="1275"/>
      <c r="CL51" s="1275"/>
      <c r="CM51" s="1275"/>
      <c r="CN51" s="1275">
        <v>42.6</v>
      </c>
      <c r="CO51" s="1275"/>
      <c r="CP51" s="1275"/>
      <c r="CQ51" s="1275"/>
      <c r="CR51" s="1275"/>
      <c r="CS51" s="1275"/>
      <c r="CT51" s="1275"/>
      <c r="CU51" s="1275"/>
      <c r="CV51" s="1275">
        <v>40.700000000000003</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73</v>
      </c>
      <c r="CG53" s="1275"/>
      <c r="CH53" s="1275"/>
      <c r="CI53" s="1275"/>
      <c r="CJ53" s="1275"/>
      <c r="CK53" s="1275"/>
      <c r="CL53" s="1275"/>
      <c r="CM53" s="1275"/>
      <c r="CN53" s="1275">
        <v>74.2</v>
      </c>
      <c r="CO53" s="1275"/>
      <c r="CP53" s="1275"/>
      <c r="CQ53" s="1275"/>
      <c r="CR53" s="1275"/>
      <c r="CS53" s="1275"/>
      <c r="CT53" s="1275"/>
      <c r="CU53" s="1275"/>
      <c r="CV53" s="1275">
        <v>75.599999999999994</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607</v>
      </c>
      <c r="AO55" s="1280"/>
      <c r="AP55" s="1280"/>
      <c r="AQ55" s="1280"/>
      <c r="AR55" s="1280"/>
      <c r="AS55" s="1280"/>
      <c r="AT55" s="1280"/>
      <c r="AU55" s="1280"/>
      <c r="AV55" s="1280"/>
      <c r="AW55" s="1280"/>
      <c r="AX55" s="1280"/>
      <c r="AY55" s="1280"/>
      <c r="AZ55" s="1280"/>
      <c r="BA55" s="1280"/>
      <c r="BB55" s="1278" t="s">
        <v>605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20.2</v>
      </c>
      <c r="CG55" s="1275"/>
      <c r="CH55" s="1275"/>
      <c r="CI55" s="1275"/>
      <c r="CJ55" s="1275"/>
      <c r="CK55" s="1275"/>
      <c r="CL55" s="1275"/>
      <c r="CM55" s="1275"/>
      <c r="CN55" s="1275">
        <v>38.5</v>
      </c>
      <c r="CO55" s="1275"/>
      <c r="CP55" s="1275"/>
      <c r="CQ55" s="1275"/>
      <c r="CR55" s="1275"/>
      <c r="CS55" s="1275"/>
      <c r="CT55" s="1275"/>
      <c r="CU55" s="1275"/>
      <c r="CV55" s="1275">
        <v>32.799999999999997</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57.6</v>
      </c>
      <c r="CO57" s="1275"/>
      <c r="CP57" s="1275"/>
      <c r="CQ57" s="1275"/>
      <c r="CR57" s="1275"/>
      <c r="CS57" s="1275"/>
      <c r="CT57" s="1275"/>
      <c r="CU57" s="1275"/>
      <c r="CV57" s="1275">
        <v>59.3</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c r="B73" s="374"/>
      <c r="G73" s="1283"/>
      <c r="H73" s="1283"/>
      <c r="I73" s="1283"/>
      <c r="J73" s="1283"/>
      <c r="K73" s="1279"/>
      <c r="L73" s="1279"/>
      <c r="M73" s="1279"/>
      <c r="N73" s="1279"/>
      <c r="AM73" s="383"/>
      <c r="AN73" s="1278" t="s">
        <v>604</v>
      </c>
      <c r="AO73" s="1278"/>
      <c r="AP73" s="1278"/>
      <c r="AQ73" s="1278"/>
      <c r="AR73" s="1278"/>
      <c r="AS73" s="1278"/>
      <c r="AT73" s="1278"/>
      <c r="AU73" s="1278"/>
      <c r="AV73" s="1278"/>
      <c r="AW73" s="1278"/>
      <c r="AX73" s="1278"/>
      <c r="AY73" s="1278"/>
      <c r="AZ73" s="1278"/>
      <c r="BA73" s="1278"/>
      <c r="BB73" s="1278" t="s">
        <v>605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v>13.6</v>
      </c>
      <c r="BY73" s="1275"/>
      <c r="BZ73" s="1275"/>
      <c r="CA73" s="1275"/>
      <c r="CB73" s="1275"/>
      <c r="CC73" s="1275"/>
      <c r="CD73" s="1275"/>
      <c r="CE73" s="1275"/>
      <c r="CF73" s="1275">
        <v>20</v>
      </c>
      <c r="CG73" s="1275"/>
      <c r="CH73" s="1275"/>
      <c r="CI73" s="1275"/>
      <c r="CJ73" s="1275"/>
      <c r="CK73" s="1275"/>
      <c r="CL73" s="1275"/>
      <c r="CM73" s="1275"/>
      <c r="CN73" s="1275">
        <v>42.6</v>
      </c>
      <c r="CO73" s="1275"/>
      <c r="CP73" s="1275"/>
      <c r="CQ73" s="1275"/>
      <c r="CR73" s="1275"/>
      <c r="CS73" s="1275"/>
      <c r="CT73" s="1275"/>
      <c r="CU73" s="1275"/>
      <c r="CV73" s="1275">
        <v>40.700000000000003</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3.8</v>
      </c>
      <c r="BQ75" s="1275"/>
      <c r="BR75" s="1275"/>
      <c r="BS75" s="1275"/>
      <c r="BT75" s="1275"/>
      <c r="BU75" s="1275"/>
      <c r="BV75" s="1275"/>
      <c r="BW75" s="1275"/>
      <c r="BX75" s="1275">
        <v>4</v>
      </c>
      <c r="BY75" s="1275"/>
      <c r="BZ75" s="1275"/>
      <c r="CA75" s="1275"/>
      <c r="CB75" s="1275"/>
      <c r="CC75" s="1275"/>
      <c r="CD75" s="1275"/>
      <c r="CE75" s="1275"/>
      <c r="CF75" s="1275">
        <v>4.7</v>
      </c>
      <c r="CG75" s="1275"/>
      <c r="CH75" s="1275"/>
      <c r="CI75" s="1275"/>
      <c r="CJ75" s="1275"/>
      <c r="CK75" s="1275"/>
      <c r="CL75" s="1275"/>
      <c r="CM75" s="1275"/>
      <c r="CN75" s="1275">
        <v>6.2</v>
      </c>
      <c r="CO75" s="1275"/>
      <c r="CP75" s="1275"/>
      <c r="CQ75" s="1275"/>
      <c r="CR75" s="1275"/>
      <c r="CS75" s="1275"/>
      <c r="CT75" s="1275"/>
      <c r="CU75" s="1275"/>
      <c r="CV75" s="1275">
        <v>7.3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607</v>
      </c>
      <c r="AO77" s="1280"/>
      <c r="AP77" s="1280"/>
      <c r="AQ77" s="1280"/>
      <c r="AR77" s="1280"/>
      <c r="AS77" s="1280"/>
      <c r="AT77" s="1280"/>
      <c r="AU77" s="1280"/>
      <c r="AV77" s="1280"/>
      <c r="AW77" s="1280"/>
      <c r="AX77" s="1280"/>
      <c r="AY77" s="1280"/>
      <c r="AZ77" s="1280"/>
      <c r="BA77" s="1280"/>
      <c r="BB77" s="1278" t="s">
        <v>605</v>
      </c>
      <c r="BC77" s="1278"/>
      <c r="BD77" s="1278"/>
      <c r="BE77" s="1278"/>
      <c r="BF77" s="1278"/>
      <c r="BG77" s="1278"/>
      <c r="BH77" s="1278"/>
      <c r="BI77" s="1278"/>
      <c r="BJ77" s="1278"/>
      <c r="BK77" s="1278"/>
      <c r="BL77" s="1278"/>
      <c r="BM77" s="1278"/>
      <c r="BN77" s="1278"/>
      <c r="BO77" s="1278"/>
      <c r="BP77" s="1275">
        <v>24.3</v>
      </c>
      <c r="BQ77" s="1275"/>
      <c r="BR77" s="1275"/>
      <c r="BS77" s="1275"/>
      <c r="BT77" s="1275"/>
      <c r="BU77" s="1275"/>
      <c r="BV77" s="1275"/>
      <c r="BW77" s="1275"/>
      <c r="BX77" s="1275">
        <v>0</v>
      </c>
      <c r="BY77" s="1275"/>
      <c r="BZ77" s="1275"/>
      <c r="CA77" s="1275"/>
      <c r="CB77" s="1275"/>
      <c r="CC77" s="1275"/>
      <c r="CD77" s="1275"/>
      <c r="CE77" s="1275"/>
      <c r="CF77" s="1275">
        <v>20.2</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8.5</v>
      </c>
      <c r="BY79" s="1275"/>
      <c r="BZ79" s="1275"/>
      <c r="CA79" s="1275"/>
      <c r="CB79" s="1275"/>
      <c r="CC79" s="1275"/>
      <c r="CD79" s="1275"/>
      <c r="CE79" s="1275"/>
      <c r="CF79" s="1275">
        <v>9.3000000000000007</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ZeXT7as68b9NEt/C5V/V8y6rH0WSy8wImdlO0ksl4J8SZhi0cCvpAWnkhDNeEQE83Dh2iv2EuWQLbyGj17MTg==" saltValue="MmtsZuCeDUPHQqD/cIdY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G84" zoomScale="80" zoomScaleNormal="80" zoomScaleSheetLayoutView="70" workbookViewId="0">
      <selection activeCell="AH109" sqref="AH10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DXnaHd9D9nQ34lE6o3mXC8LKMxmFUCNuP+6t2nZnxWccKUKMfHXLsdGPQVgXnqyUY40VCrps5iMhCEsQoqEJA==" saltValue="3wZNEDxYzdN4sFlG0Hw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0" zoomScaleNormal="70" zoomScaleSheetLayoutView="55" workbookViewId="0">
      <selection activeCell="AH109" sqref="AH10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mzTzFXzxolJesPKn4rhG2XEfVJC2QaoS+dMzfiJm6l3QLDE/dbEJ7WXiPVhhTHRDjkIwV25GddJzCTzadDF/A==" saltValue="TuhSK6QzC1Gdd/ZUXf7c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46861</v>
      </c>
      <c r="E3" s="141"/>
      <c r="F3" s="142">
        <v>105751</v>
      </c>
      <c r="G3" s="143"/>
      <c r="H3" s="144"/>
    </row>
    <row r="4" spans="1:8">
      <c r="A4" s="145"/>
      <c r="B4" s="146"/>
      <c r="C4" s="147"/>
      <c r="D4" s="148">
        <v>34099</v>
      </c>
      <c r="E4" s="149"/>
      <c r="F4" s="150">
        <v>49969</v>
      </c>
      <c r="G4" s="151"/>
      <c r="H4" s="152"/>
    </row>
    <row r="5" spans="1:8">
      <c r="A5" s="133" t="s">
        <v>545</v>
      </c>
      <c r="B5" s="138"/>
      <c r="C5" s="139"/>
      <c r="D5" s="140">
        <v>94588</v>
      </c>
      <c r="E5" s="141"/>
      <c r="F5" s="142">
        <v>158564</v>
      </c>
      <c r="G5" s="143"/>
      <c r="H5" s="144"/>
    </row>
    <row r="6" spans="1:8">
      <c r="A6" s="145"/>
      <c r="B6" s="146"/>
      <c r="C6" s="147"/>
      <c r="D6" s="148">
        <v>73748</v>
      </c>
      <c r="E6" s="149"/>
      <c r="F6" s="150">
        <v>48412</v>
      </c>
      <c r="G6" s="151"/>
      <c r="H6" s="152"/>
    </row>
    <row r="7" spans="1:8">
      <c r="A7" s="133" t="s">
        <v>546</v>
      </c>
      <c r="B7" s="138"/>
      <c r="C7" s="139"/>
      <c r="D7" s="140">
        <v>36786</v>
      </c>
      <c r="E7" s="141"/>
      <c r="F7" s="142">
        <v>106092</v>
      </c>
      <c r="G7" s="143"/>
      <c r="H7" s="144"/>
    </row>
    <row r="8" spans="1:8">
      <c r="A8" s="145"/>
      <c r="B8" s="146"/>
      <c r="C8" s="147"/>
      <c r="D8" s="148">
        <v>26545</v>
      </c>
      <c r="E8" s="149"/>
      <c r="F8" s="150">
        <v>44299</v>
      </c>
      <c r="G8" s="151"/>
      <c r="H8" s="152"/>
    </row>
    <row r="9" spans="1:8">
      <c r="A9" s="133" t="s">
        <v>547</v>
      </c>
      <c r="B9" s="138"/>
      <c r="C9" s="139"/>
      <c r="D9" s="140">
        <v>39177</v>
      </c>
      <c r="E9" s="141"/>
      <c r="F9" s="142">
        <v>78903</v>
      </c>
      <c r="G9" s="143"/>
      <c r="H9" s="144"/>
    </row>
    <row r="10" spans="1:8">
      <c r="A10" s="145"/>
      <c r="B10" s="146"/>
      <c r="C10" s="147"/>
      <c r="D10" s="148">
        <v>24491</v>
      </c>
      <c r="E10" s="149"/>
      <c r="F10" s="150">
        <v>49201</v>
      </c>
      <c r="G10" s="151"/>
      <c r="H10" s="152"/>
    </row>
    <row r="11" spans="1:8">
      <c r="A11" s="133" t="s">
        <v>548</v>
      </c>
      <c r="B11" s="138"/>
      <c r="C11" s="139"/>
      <c r="D11" s="140">
        <v>25702</v>
      </c>
      <c r="E11" s="141"/>
      <c r="F11" s="142">
        <v>82993</v>
      </c>
      <c r="G11" s="143"/>
      <c r="H11" s="144"/>
    </row>
    <row r="12" spans="1:8">
      <c r="A12" s="145"/>
      <c r="B12" s="146"/>
      <c r="C12" s="153"/>
      <c r="D12" s="148">
        <v>11776</v>
      </c>
      <c r="E12" s="149"/>
      <c r="F12" s="150">
        <v>46787</v>
      </c>
      <c r="G12" s="151"/>
      <c r="H12" s="152"/>
    </row>
    <row r="13" spans="1:8">
      <c r="A13" s="133"/>
      <c r="B13" s="138"/>
      <c r="C13" s="154"/>
      <c r="D13" s="155">
        <v>48623</v>
      </c>
      <c r="E13" s="156"/>
      <c r="F13" s="157">
        <v>106461</v>
      </c>
      <c r="G13" s="158"/>
      <c r="H13" s="144"/>
    </row>
    <row r="14" spans="1:8">
      <c r="A14" s="145"/>
      <c r="B14" s="146"/>
      <c r="C14" s="147"/>
      <c r="D14" s="148">
        <v>34132</v>
      </c>
      <c r="E14" s="149"/>
      <c r="F14" s="150">
        <v>47734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5.66</v>
      </c>
      <c r="C19" s="159">
        <f>ROUND(VALUE(SUBSTITUTE(実質収支比率等に係る経年分析!G$48,"▲","-")),2)</f>
        <v>5.83</v>
      </c>
      <c r="D19" s="159">
        <f>ROUND(VALUE(SUBSTITUTE(実質収支比率等に係る経年分析!H$48,"▲","-")),2)</f>
        <v>7.66</v>
      </c>
      <c r="E19" s="159">
        <f>ROUND(VALUE(SUBSTITUTE(実質収支比率等に係る経年分析!I$48,"▲","-")),2)</f>
        <v>6.86</v>
      </c>
      <c r="F19" s="159">
        <f>ROUND(VALUE(SUBSTITUTE(実質収支比率等に係る経年分析!J$48,"▲","-")),2)</f>
        <v>8.18</v>
      </c>
    </row>
    <row r="20" spans="1:11">
      <c r="A20" s="159" t="s">
        <v>48</v>
      </c>
      <c r="B20" s="159">
        <f>ROUND(VALUE(SUBSTITUTE(実質収支比率等に係る経年分析!F$47,"▲","-")),2)</f>
        <v>11.74</v>
      </c>
      <c r="C20" s="159">
        <f>ROUND(VALUE(SUBSTITUTE(実質収支比率等に係る経年分析!G$47,"▲","-")),2)</f>
        <v>11.44</v>
      </c>
      <c r="D20" s="159">
        <f>ROUND(VALUE(SUBSTITUTE(実質収支比率等に係る経年分析!H$47,"▲","-")),2)</f>
        <v>11.41</v>
      </c>
      <c r="E20" s="159">
        <f>ROUND(VALUE(SUBSTITUTE(実質収支比率等に係る経年分析!I$47,"▲","-")),2)</f>
        <v>10.79</v>
      </c>
      <c r="F20" s="159">
        <f>ROUND(VALUE(SUBSTITUTE(実質収支比率等に係る経年分析!J$47,"▲","-")),2)</f>
        <v>9.8699999999999992</v>
      </c>
    </row>
    <row r="21" spans="1:11">
      <c r="A21" s="159" t="s">
        <v>49</v>
      </c>
      <c r="B21" s="159">
        <f>IF(ISNUMBER(VALUE(SUBSTITUTE(実質収支比率等に係る経年分析!F$49,"▲","-"))),ROUND(VALUE(SUBSTITUTE(実質収支比率等に係る経年分析!F$49,"▲","-")),2),NA())</f>
        <v>-3.54</v>
      </c>
      <c r="C21" s="159">
        <f>IF(ISNUMBER(VALUE(SUBSTITUTE(実質収支比率等に係る経年分析!G$49,"▲","-"))),ROUND(VALUE(SUBSTITUTE(実質収支比率等に係る経年分析!G$49,"▲","-")),2),NA())</f>
        <v>-0.28000000000000003</v>
      </c>
      <c r="D21" s="159">
        <f>IF(ISNUMBER(VALUE(SUBSTITUTE(実質収支比率等に係る経年分析!H$49,"▲","-"))),ROUND(VALUE(SUBSTITUTE(実質収支比率等に係る経年分析!H$49,"▲","-")),2),NA())</f>
        <v>1.85</v>
      </c>
      <c r="E21" s="159">
        <f>IF(ISNUMBER(VALUE(SUBSTITUTE(実質収支比率等に係る経年分析!I$49,"▲","-"))),ROUND(VALUE(SUBSTITUTE(実質収支比率等に係る経年分析!I$49,"▲","-")),2),NA())</f>
        <v>-1.74</v>
      </c>
      <c r="F21" s="159">
        <f>IF(ISNUMBER(VALUE(SUBSTITUTE(実質収支比率等に係る経年分析!J$49,"▲","-"))),ROUND(VALUE(SUBSTITUTE(実質収支比率等に係る経年分析!J$49,"▲","-")),2),NA())</f>
        <v>0.37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新潟県営開拓パイロット事業聖籠町特別会計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国民健康保険特別会計（施設勘定）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2.23</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4.5599999999999996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4.3600000000000003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8.0399999999999991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8.8699999999999992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339</v>
      </c>
      <c r="E42" s="161"/>
      <c r="F42" s="161"/>
      <c r="G42" s="161">
        <f>'実質公債費比率（分子）の構造'!L$52</f>
        <v>322</v>
      </c>
      <c r="H42" s="161"/>
      <c r="I42" s="161"/>
      <c r="J42" s="161">
        <f>'実質公債費比率（分子）の構造'!M$52</f>
        <v>293</v>
      </c>
      <c r="K42" s="161"/>
      <c r="L42" s="161"/>
      <c r="M42" s="161">
        <f>'実質公債費比率（分子）の構造'!N$52</f>
        <v>263</v>
      </c>
      <c r="N42" s="161"/>
      <c r="O42" s="161"/>
      <c r="P42" s="161">
        <f>'実質公債費比率（分子）の構造'!O$52</f>
        <v>258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18</v>
      </c>
      <c r="C44" s="161"/>
      <c r="D44" s="161"/>
      <c r="E44" s="161">
        <f>'実質公債費比率（分子）の構造'!L$50</f>
        <v>17</v>
      </c>
      <c r="F44" s="161"/>
      <c r="G44" s="161"/>
      <c r="H44" s="161">
        <f>'実質公債費比率（分子）の構造'!M$50</f>
        <v>19</v>
      </c>
      <c r="I44" s="161"/>
      <c r="J44" s="161"/>
      <c r="K44" s="161">
        <f>'実質公債費比率（分子）の構造'!N$50</f>
        <v>13</v>
      </c>
      <c r="L44" s="161"/>
      <c r="M44" s="161"/>
      <c r="N44" s="161">
        <f>'実質公債費比率（分子）の構造'!O$50</f>
        <v>13</v>
      </c>
      <c r="O44" s="161"/>
      <c r="P44" s="161"/>
    </row>
    <row r="45" spans="1:16">
      <c r="A45" s="161" t="s">
        <v>59</v>
      </c>
      <c r="B45" s="161">
        <f>'実質公債費比率（分子）の構造'!K$49</f>
        <v>16</v>
      </c>
      <c r="C45" s="161"/>
      <c r="D45" s="161"/>
      <c r="E45" s="161">
        <f>'実質公債費比率（分子）の構造'!L$49</f>
        <v>15</v>
      </c>
      <c r="F45" s="161"/>
      <c r="G45" s="161"/>
      <c r="H45" s="161">
        <f>'実質公債費比率（分子）の構造'!M$49</f>
        <v>12</v>
      </c>
      <c r="I45" s="161"/>
      <c r="J45" s="161"/>
      <c r="K45" s="161">
        <f>'実質公債費比率（分子）の構造'!N$49</f>
        <v>13</v>
      </c>
      <c r="L45" s="161"/>
      <c r="M45" s="161"/>
      <c r="N45" s="161">
        <f>'実質公債費比率（分子）の構造'!O$49</f>
        <v>15</v>
      </c>
      <c r="O45" s="161"/>
      <c r="P45" s="161"/>
    </row>
    <row r="46" spans="1:16">
      <c r="A46" s="161" t="s">
        <v>60</v>
      </c>
      <c r="B46" s="161">
        <f>'実質公債費比率（分子）の構造'!K$48</f>
        <v>165</v>
      </c>
      <c r="C46" s="161"/>
      <c r="D46" s="161"/>
      <c r="E46" s="161">
        <f>'実質公債費比率（分子）の構造'!L$48</f>
        <v>291</v>
      </c>
      <c r="F46" s="161"/>
      <c r="G46" s="161"/>
      <c r="H46" s="161">
        <f>'実質公債費比率（分子）の構造'!M$48</f>
        <v>261</v>
      </c>
      <c r="I46" s="161"/>
      <c r="J46" s="161"/>
      <c r="K46" s="161">
        <f>'実質公債費比率（分子）の構造'!N$48</f>
        <v>305</v>
      </c>
      <c r="L46" s="161"/>
      <c r="M46" s="161"/>
      <c r="N46" s="161">
        <f>'実質公債費比率（分子）の構造'!O$48</f>
        <v>291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261</v>
      </c>
      <c r="C49" s="161"/>
      <c r="D49" s="161"/>
      <c r="E49" s="161">
        <f>'実質公債費比率（分子）の構造'!L$45</f>
        <v>260</v>
      </c>
      <c r="F49" s="161"/>
      <c r="G49" s="161"/>
      <c r="H49" s="161">
        <f>'実質公債費比率（分子）の構造'!M$45</f>
        <v>270</v>
      </c>
      <c r="I49" s="161"/>
      <c r="J49" s="161"/>
      <c r="K49" s="161">
        <f>'実質公債費比率（分子）の構造'!N$45</f>
        <v>267</v>
      </c>
      <c r="L49" s="161"/>
      <c r="M49" s="161"/>
      <c r="N49" s="161">
        <f>'実質公債費比率（分子）の構造'!O$45</f>
        <v>344</v>
      </c>
      <c r="O49" s="161"/>
      <c r="P49" s="161"/>
    </row>
    <row r="50" spans="1:16">
      <c r="A50" s="161" t="s">
        <v>64</v>
      </c>
      <c r="B50" s="161" t="e">
        <f>NA()</f>
        <v>#N/A</v>
      </c>
      <c r="C50" s="161">
        <f>IF(ISNUMBER('実質公債費比率（分子）の構造'!K$53),'実質公債費比率（分子）の構造'!K$53,NA())</f>
        <v>121</v>
      </c>
      <c r="D50" s="161" t="e">
        <f>NA()</f>
        <v>#N/A</v>
      </c>
      <c r="E50" s="161" t="e">
        <f>NA()</f>
        <v>#N/A</v>
      </c>
      <c r="F50" s="161">
        <f>IF(ISNUMBER('実質公債費比率（分子）の構造'!L$53),'実質公債費比率（分子）の構造'!L$53,NA())</f>
        <v>261</v>
      </c>
      <c r="G50" s="161" t="e">
        <f>NA()</f>
        <v>#N/A</v>
      </c>
      <c r="H50" s="161" t="e">
        <f>NA()</f>
        <v>#N/A</v>
      </c>
      <c r="I50" s="161">
        <f>IF(ISNUMBER('実質公債費比率（分子）の構造'!M$53),'実質公債費比率（分子）の構造'!M$53,NA())</f>
        <v>269</v>
      </c>
      <c r="J50" s="161" t="e">
        <f>NA()</f>
        <v>#N/A</v>
      </c>
      <c r="K50" s="161" t="e">
        <f>NA()</f>
        <v>#N/A</v>
      </c>
      <c r="L50" s="161">
        <f>IF(ISNUMBER('実質公債費比率（分子）の構造'!N$53),'実質公債費比率（分子）の構造'!N$53,NA())</f>
        <v>335</v>
      </c>
      <c r="M50" s="161" t="e">
        <f>NA()</f>
        <v>#N/A</v>
      </c>
      <c r="N50" s="161" t="e">
        <f>NA()</f>
        <v>#N/A</v>
      </c>
      <c r="O50" s="161">
        <f>IF(ISNUMBER('実質公債費比率（分子）の構造'!O$53),'実質公債費比率（分子）の構造'!O$53,NA())</f>
        <v>405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5963</v>
      </c>
      <c r="E56" s="160"/>
      <c r="F56" s="160"/>
      <c r="G56" s="160">
        <f>'将来負担比率（分子）の構造'!J$52</f>
        <v>5639</v>
      </c>
      <c r="H56" s="160"/>
      <c r="I56" s="160"/>
      <c r="J56" s="160">
        <f>'将来負担比率（分子）の構造'!K$52</f>
        <v>5275</v>
      </c>
      <c r="K56" s="160"/>
      <c r="L56" s="160"/>
      <c r="M56" s="160">
        <f>'将来負担比率（分子）の構造'!L$52</f>
        <v>4941</v>
      </c>
      <c r="N56" s="160"/>
      <c r="O56" s="160"/>
      <c r="P56" s="160">
        <f>'将来負担比率（分子）の構造'!M$52</f>
        <v>4661</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1184</v>
      </c>
      <c r="E58" s="160"/>
      <c r="F58" s="160"/>
      <c r="G58" s="160">
        <f>'将来負担比率（分子）の構造'!J$50</f>
        <v>1182</v>
      </c>
      <c r="H58" s="160"/>
      <c r="I58" s="160"/>
      <c r="J58" s="160">
        <f>'将来負担比率（分子）の構造'!K$50</f>
        <v>1205</v>
      </c>
      <c r="K58" s="160"/>
      <c r="L58" s="160"/>
      <c r="M58" s="160">
        <f>'将来負担比率（分子）の構造'!L$50</f>
        <v>1158</v>
      </c>
      <c r="N58" s="160"/>
      <c r="O58" s="160"/>
      <c r="P58" s="160">
        <f>'将来負担比率（分子）の構造'!M$50</f>
        <v>1181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3</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203</v>
      </c>
      <c r="C62" s="160"/>
      <c r="D62" s="160"/>
      <c r="E62" s="160">
        <f>'将来負担比率（分子）の構造'!J$45</f>
        <v>408</v>
      </c>
      <c r="F62" s="160"/>
      <c r="G62" s="160"/>
      <c r="H62" s="160">
        <f>'将来負担比率（分子）の構造'!K$45</f>
        <v>274</v>
      </c>
      <c r="I62" s="160"/>
      <c r="J62" s="160"/>
      <c r="K62" s="160">
        <f>'将来負担比率（分子）の構造'!L$45</f>
        <v>466</v>
      </c>
      <c r="L62" s="160"/>
      <c r="M62" s="160"/>
      <c r="N62" s="160">
        <f>'将来負担比率（分子）の構造'!M$45</f>
        <v>494</v>
      </c>
      <c r="O62" s="160"/>
      <c r="P62" s="160"/>
    </row>
    <row r="63" spans="1:16">
      <c r="A63" s="160" t="s">
        <v>27</v>
      </c>
      <c r="B63" s="160">
        <f>'将来負担比率（分子）の構造'!I$44</f>
        <v>375</v>
      </c>
      <c r="C63" s="160"/>
      <c r="D63" s="160"/>
      <c r="E63" s="160">
        <f>'将来負担比率（分子）の構造'!J$44</f>
        <v>375</v>
      </c>
      <c r="F63" s="160"/>
      <c r="G63" s="160"/>
      <c r="H63" s="160">
        <f>'将来負担比率（分子）の構造'!K$44</f>
        <v>369</v>
      </c>
      <c r="I63" s="160"/>
      <c r="J63" s="160"/>
      <c r="K63" s="160">
        <f>'将来負担比率（分子）の構造'!L$44</f>
        <v>382</v>
      </c>
      <c r="L63" s="160"/>
      <c r="M63" s="160"/>
      <c r="N63" s="160">
        <f>'将来負担比率（分子）の構造'!M$44</f>
        <v>454</v>
      </c>
      <c r="O63" s="160"/>
      <c r="P63" s="160"/>
    </row>
    <row r="64" spans="1:16">
      <c r="A64" s="160" t="s">
        <v>26</v>
      </c>
      <c r="B64" s="160">
        <f>'将来負担比率（分子）の構造'!I$43</f>
        <v>3403</v>
      </c>
      <c r="C64" s="160"/>
      <c r="D64" s="160"/>
      <c r="E64" s="160">
        <f>'将来負担比率（分子）の構造'!J$43</f>
        <v>3141</v>
      </c>
      <c r="F64" s="160"/>
      <c r="G64" s="160"/>
      <c r="H64" s="160">
        <f>'将来負担比率（分子）の構造'!K$43</f>
        <v>3345</v>
      </c>
      <c r="I64" s="160"/>
      <c r="J64" s="160"/>
      <c r="K64" s="160">
        <f>'将来負担比率（分子）の構造'!L$43</f>
        <v>3849</v>
      </c>
      <c r="L64" s="160"/>
      <c r="M64" s="160"/>
      <c r="N64" s="160">
        <f>'将来負担比率（分子）の構造'!M$43</f>
        <v>3638</v>
      </c>
      <c r="O64" s="160"/>
      <c r="P64" s="160"/>
    </row>
    <row r="65" spans="1:16">
      <c r="A65" s="160" t="s">
        <v>25</v>
      </c>
      <c r="B65" s="160">
        <f>'将来負担比率（分子）の構造'!I$42</f>
        <v>72</v>
      </c>
      <c r="C65" s="160"/>
      <c r="D65" s="160"/>
      <c r="E65" s="160">
        <f>'将来負担比率（分子）の構造'!J$42</f>
        <v>46</v>
      </c>
      <c r="F65" s="160"/>
      <c r="G65" s="160"/>
      <c r="H65" s="160">
        <f>'将来負担比率（分子）の構造'!K$42</f>
        <v>41</v>
      </c>
      <c r="I65" s="160"/>
      <c r="J65" s="160"/>
      <c r="K65" s="160">
        <f>'将来負担比率（分子）の構造'!L$42</f>
        <v>29</v>
      </c>
      <c r="L65" s="160"/>
      <c r="M65" s="160"/>
      <c r="N65" s="160">
        <f>'将来負担比率（分子）の構造'!M$42</f>
        <v>17</v>
      </c>
      <c r="O65" s="160"/>
      <c r="P65" s="160"/>
    </row>
    <row r="66" spans="1:16">
      <c r="A66" s="160" t="s">
        <v>24</v>
      </c>
      <c r="B66" s="160">
        <f>'将来負担比率（分子）の構造'!I$41</f>
        <v>2944</v>
      </c>
      <c r="C66" s="160"/>
      <c r="D66" s="160"/>
      <c r="E66" s="160">
        <f>'将来負担比率（分子）の構造'!J$41</f>
        <v>3480</v>
      </c>
      <c r="F66" s="160"/>
      <c r="G66" s="160"/>
      <c r="H66" s="160">
        <f>'将来負担比率（分子）の構造'!K$41</f>
        <v>3377</v>
      </c>
      <c r="I66" s="160"/>
      <c r="J66" s="160"/>
      <c r="K66" s="160">
        <f>'将来負担比率（分子）の構造'!L$41</f>
        <v>3324</v>
      </c>
      <c r="L66" s="160"/>
      <c r="M66" s="160"/>
      <c r="N66" s="160">
        <f>'将来負担比率（分子）の構造'!M$41</f>
        <v>3104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627</v>
      </c>
      <c r="G67" s="160" t="e">
        <f>NA()</f>
        <v>#N/A</v>
      </c>
      <c r="H67" s="160" t="e">
        <f>NA()</f>
        <v>#N/A</v>
      </c>
      <c r="I67" s="160">
        <f>IF(ISNUMBER('将来負担比率（分子）の構造'!K$53), IF('将来負担比率（分子）の構造'!K$53 &lt; 0, 0, '将来負担比率（分子）の構造'!K$53), NA())</f>
        <v>926</v>
      </c>
      <c r="J67" s="160" t="e">
        <f>NA()</f>
        <v>#N/A</v>
      </c>
      <c r="K67" s="160" t="e">
        <f>NA()</f>
        <v>#N/A</v>
      </c>
      <c r="L67" s="160">
        <f>IF(ISNUMBER('将来負担比率（分子）の構造'!L$53), IF('将来負担比率（分子）の構造'!L$53 &lt; 0, 0, '将来負担比率（分子）の構造'!L$53), NA())</f>
        <v>1952</v>
      </c>
      <c r="M67" s="160" t="e">
        <f>NA()</f>
        <v>#N/A</v>
      </c>
      <c r="N67" s="160" t="e">
        <f>NA()</f>
        <v>#N/A</v>
      </c>
      <c r="O67" s="160">
        <f>IF(ISNUMBER('将来負担比率（分子）の構造'!M$53), IF('将来負担比率（分子）の構造'!M$53 &lt; 0, 0, '将来負担比率（分子）の構造'!M$53), NA())</f>
        <v>1864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561</v>
      </c>
      <c r="C72" s="164">
        <f>基金残高に係る経年分析!G55</f>
        <v>522</v>
      </c>
      <c r="D72" s="164">
        <f>基金残高に係る経年分析!H55</f>
        <v>477</v>
      </c>
    </row>
    <row r="73" spans="1:16">
      <c r="A73" s="163" t="s">
        <v>71</v>
      </c>
      <c r="B73" s="164">
        <f>基金残高に係る経年分析!F56</f>
        <v>85</v>
      </c>
      <c r="C73" s="164">
        <f>基金残高に係る経年分析!G56</f>
        <v>85</v>
      </c>
      <c r="D73" s="164">
        <f>基金残高に係る経年分析!H56</f>
        <v>85</v>
      </c>
    </row>
    <row r="74" spans="1:16">
      <c r="A74" s="163" t="s">
        <v>72</v>
      </c>
      <c r="B74" s="164">
        <f>基金残高に係る経年分析!F57</f>
        <v>542</v>
      </c>
      <c r="C74" s="164">
        <f>基金残高に係る経年分析!G57</f>
        <v>530</v>
      </c>
      <c r="D74" s="164">
        <f>基金残高に係る経年分析!H57</f>
        <v>571</v>
      </c>
    </row>
  </sheetData>
  <sheetProtection algorithmName="SHA-512" hashValue="CtHTLl5AQXgMG4fOVMyrwYqZ2hzy4TiI/Bdx8RVf+PaGiahzsFiY/R+bcxOLM0v/yi8wX+F9V3uS+w2cCxGscA==" saltValue="yXrkRQ+TAuPLIpPjUaGN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4379172</v>
      </c>
      <c r="S5" s="649"/>
      <c r="T5" s="649"/>
      <c r="U5" s="649"/>
      <c r="V5" s="649"/>
      <c r="W5" s="649"/>
      <c r="X5" s="649"/>
      <c r="Y5" s="650"/>
      <c r="Z5" s="651">
        <v>60.6</v>
      </c>
      <c r="AA5" s="651"/>
      <c r="AB5" s="651"/>
      <c r="AC5" s="651"/>
      <c r="AD5" s="652">
        <v>4379172</v>
      </c>
      <c r="AE5" s="652"/>
      <c r="AF5" s="652"/>
      <c r="AG5" s="652"/>
      <c r="AH5" s="652"/>
      <c r="AI5" s="652"/>
      <c r="AJ5" s="652"/>
      <c r="AK5" s="652"/>
      <c r="AL5" s="653">
        <v>89.7</v>
      </c>
      <c r="AM5" s="654"/>
      <c r="AN5" s="654"/>
      <c r="AO5" s="655"/>
      <c r="AP5" s="645" t="s">
        <v>218</v>
      </c>
      <c r="AQ5" s="646"/>
      <c r="AR5" s="646"/>
      <c r="AS5" s="646"/>
      <c r="AT5" s="646"/>
      <c r="AU5" s="646"/>
      <c r="AV5" s="646"/>
      <c r="AW5" s="646"/>
      <c r="AX5" s="646"/>
      <c r="AY5" s="646"/>
      <c r="AZ5" s="646"/>
      <c r="BA5" s="646"/>
      <c r="BB5" s="646"/>
      <c r="BC5" s="646"/>
      <c r="BD5" s="646"/>
      <c r="BE5" s="646"/>
      <c r="BF5" s="647"/>
      <c r="BG5" s="659">
        <v>4365866</v>
      </c>
      <c r="BH5" s="660"/>
      <c r="BI5" s="660"/>
      <c r="BJ5" s="660"/>
      <c r="BK5" s="660"/>
      <c r="BL5" s="660"/>
      <c r="BM5" s="660"/>
      <c r="BN5" s="661"/>
      <c r="BO5" s="662">
        <v>99.7</v>
      </c>
      <c r="BP5" s="662"/>
      <c r="BQ5" s="662"/>
      <c r="BR5" s="662"/>
      <c r="BS5" s="663">
        <v>54317</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116661</v>
      </c>
      <c r="S6" s="660"/>
      <c r="T6" s="660"/>
      <c r="U6" s="660"/>
      <c r="V6" s="660"/>
      <c r="W6" s="660"/>
      <c r="X6" s="660"/>
      <c r="Y6" s="661"/>
      <c r="Z6" s="662">
        <v>1.6</v>
      </c>
      <c r="AA6" s="662"/>
      <c r="AB6" s="662"/>
      <c r="AC6" s="662"/>
      <c r="AD6" s="663">
        <v>116661</v>
      </c>
      <c r="AE6" s="663"/>
      <c r="AF6" s="663"/>
      <c r="AG6" s="663"/>
      <c r="AH6" s="663"/>
      <c r="AI6" s="663"/>
      <c r="AJ6" s="663"/>
      <c r="AK6" s="663"/>
      <c r="AL6" s="664">
        <v>2.4</v>
      </c>
      <c r="AM6" s="665"/>
      <c r="AN6" s="665"/>
      <c r="AO6" s="666"/>
      <c r="AP6" s="656" t="s">
        <v>223</v>
      </c>
      <c r="AQ6" s="657"/>
      <c r="AR6" s="657"/>
      <c r="AS6" s="657"/>
      <c r="AT6" s="657"/>
      <c r="AU6" s="657"/>
      <c r="AV6" s="657"/>
      <c r="AW6" s="657"/>
      <c r="AX6" s="657"/>
      <c r="AY6" s="657"/>
      <c r="AZ6" s="657"/>
      <c r="BA6" s="657"/>
      <c r="BB6" s="657"/>
      <c r="BC6" s="657"/>
      <c r="BD6" s="657"/>
      <c r="BE6" s="657"/>
      <c r="BF6" s="658"/>
      <c r="BG6" s="659">
        <v>4365866</v>
      </c>
      <c r="BH6" s="660"/>
      <c r="BI6" s="660"/>
      <c r="BJ6" s="660"/>
      <c r="BK6" s="660"/>
      <c r="BL6" s="660"/>
      <c r="BM6" s="660"/>
      <c r="BN6" s="661"/>
      <c r="BO6" s="662">
        <v>99.7</v>
      </c>
      <c r="BP6" s="662"/>
      <c r="BQ6" s="662"/>
      <c r="BR6" s="662"/>
      <c r="BS6" s="663">
        <v>54317</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104311</v>
      </c>
      <c r="CS6" s="660"/>
      <c r="CT6" s="660"/>
      <c r="CU6" s="660"/>
      <c r="CV6" s="660"/>
      <c r="CW6" s="660"/>
      <c r="CX6" s="660"/>
      <c r="CY6" s="661"/>
      <c r="CZ6" s="653">
        <v>1.5</v>
      </c>
      <c r="DA6" s="654"/>
      <c r="DB6" s="654"/>
      <c r="DC6" s="673"/>
      <c r="DD6" s="668" t="s">
        <v>129</v>
      </c>
      <c r="DE6" s="660"/>
      <c r="DF6" s="660"/>
      <c r="DG6" s="660"/>
      <c r="DH6" s="660"/>
      <c r="DI6" s="660"/>
      <c r="DJ6" s="660"/>
      <c r="DK6" s="660"/>
      <c r="DL6" s="660"/>
      <c r="DM6" s="660"/>
      <c r="DN6" s="660"/>
      <c r="DO6" s="660"/>
      <c r="DP6" s="661"/>
      <c r="DQ6" s="668">
        <v>104311</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2291</v>
      </c>
      <c r="S7" s="660"/>
      <c r="T7" s="660"/>
      <c r="U7" s="660"/>
      <c r="V7" s="660"/>
      <c r="W7" s="660"/>
      <c r="X7" s="660"/>
      <c r="Y7" s="661"/>
      <c r="Z7" s="662">
        <v>0</v>
      </c>
      <c r="AA7" s="662"/>
      <c r="AB7" s="662"/>
      <c r="AC7" s="662"/>
      <c r="AD7" s="663">
        <v>2291</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890080</v>
      </c>
      <c r="BH7" s="660"/>
      <c r="BI7" s="660"/>
      <c r="BJ7" s="660"/>
      <c r="BK7" s="660"/>
      <c r="BL7" s="660"/>
      <c r="BM7" s="660"/>
      <c r="BN7" s="661"/>
      <c r="BO7" s="662">
        <v>20.3</v>
      </c>
      <c r="BP7" s="662"/>
      <c r="BQ7" s="662"/>
      <c r="BR7" s="662"/>
      <c r="BS7" s="663">
        <v>54317</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838017</v>
      </c>
      <c r="CS7" s="660"/>
      <c r="CT7" s="660"/>
      <c r="CU7" s="660"/>
      <c r="CV7" s="660"/>
      <c r="CW7" s="660"/>
      <c r="CX7" s="660"/>
      <c r="CY7" s="661"/>
      <c r="CZ7" s="662">
        <v>12.3</v>
      </c>
      <c r="DA7" s="662"/>
      <c r="DB7" s="662"/>
      <c r="DC7" s="662"/>
      <c r="DD7" s="668">
        <v>5551</v>
      </c>
      <c r="DE7" s="660"/>
      <c r="DF7" s="660"/>
      <c r="DG7" s="660"/>
      <c r="DH7" s="660"/>
      <c r="DI7" s="660"/>
      <c r="DJ7" s="660"/>
      <c r="DK7" s="660"/>
      <c r="DL7" s="660"/>
      <c r="DM7" s="660"/>
      <c r="DN7" s="660"/>
      <c r="DO7" s="660"/>
      <c r="DP7" s="661"/>
      <c r="DQ7" s="668">
        <v>763529</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5521</v>
      </c>
      <c r="S8" s="660"/>
      <c r="T8" s="660"/>
      <c r="U8" s="660"/>
      <c r="V8" s="660"/>
      <c r="W8" s="660"/>
      <c r="X8" s="660"/>
      <c r="Y8" s="661"/>
      <c r="Z8" s="662">
        <v>0.1</v>
      </c>
      <c r="AA8" s="662"/>
      <c r="AB8" s="662"/>
      <c r="AC8" s="662"/>
      <c r="AD8" s="663">
        <v>5521</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24450</v>
      </c>
      <c r="BH8" s="660"/>
      <c r="BI8" s="660"/>
      <c r="BJ8" s="660"/>
      <c r="BK8" s="660"/>
      <c r="BL8" s="660"/>
      <c r="BM8" s="660"/>
      <c r="BN8" s="661"/>
      <c r="BO8" s="662">
        <v>0.6</v>
      </c>
      <c r="BP8" s="662"/>
      <c r="BQ8" s="662"/>
      <c r="BR8" s="662"/>
      <c r="BS8" s="668" t="s">
        <v>166</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1993837</v>
      </c>
      <c r="CS8" s="660"/>
      <c r="CT8" s="660"/>
      <c r="CU8" s="660"/>
      <c r="CV8" s="660"/>
      <c r="CW8" s="660"/>
      <c r="CX8" s="660"/>
      <c r="CY8" s="661"/>
      <c r="CZ8" s="662">
        <v>29.2</v>
      </c>
      <c r="DA8" s="662"/>
      <c r="DB8" s="662"/>
      <c r="DC8" s="662"/>
      <c r="DD8" s="668">
        <v>3818</v>
      </c>
      <c r="DE8" s="660"/>
      <c r="DF8" s="660"/>
      <c r="DG8" s="660"/>
      <c r="DH8" s="660"/>
      <c r="DI8" s="660"/>
      <c r="DJ8" s="660"/>
      <c r="DK8" s="660"/>
      <c r="DL8" s="660"/>
      <c r="DM8" s="660"/>
      <c r="DN8" s="660"/>
      <c r="DO8" s="660"/>
      <c r="DP8" s="661"/>
      <c r="DQ8" s="668">
        <v>1050413</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5348</v>
      </c>
      <c r="S9" s="660"/>
      <c r="T9" s="660"/>
      <c r="U9" s="660"/>
      <c r="V9" s="660"/>
      <c r="W9" s="660"/>
      <c r="X9" s="660"/>
      <c r="Y9" s="661"/>
      <c r="Z9" s="662">
        <v>0.1</v>
      </c>
      <c r="AA9" s="662"/>
      <c r="AB9" s="662"/>
      <c r="AC9" s="662"/>
      <c r="AD9" s="663">
        <v>5348</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498587</v>
      </c>
      <c r="BH9" s="660"/>
      <c r="BI9" s="660"/>
      <c r="BJ9" s="660"/>
      <c r="BK9" s="660"/>
      <c r="BL9" s="660"/>
      <c r="BM9" s="660"/>
      <c r="BN9" s="661"/>
      <c r="BO9" s="662">
        <v>11.4</v>
      </c>
      <c r="BP9" s="662"/>
      <c r="BQ9" s="662"/>
      <c r="BR9" s="662"/>
      <c r="BS9" s="668" t="s">
        <v>166</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572026</v>
      </c>
      <c r="CS9" s="660"/>
      <c r="CT9" s="660"/>
      <c r="CU9" s="660"/>
      <c r="CV9" s="660"/>
      <c r="CW9" s="660"/>
      <c r="CX9" s="660"/>
      <c r="CY9" s="661"/>
      <c r="CZ9" s="662">
        <v>8.4</v>
      </c>
      <c r="DA9" s="662"/>
      <c r="DB9" s="662"/>
      <c r="DC9" s="662"/>
      <c r="DD9" s="668" t="s">
        <v>166</v>
      </c>
      <c r="DE9" s="660"/>
      <c r="DF9" s="660"/>
      <c r="DG9" s="660"/>
      <c r="DH9" s="660"/>
      <c r="DI9" s="660"/>
      <c r="DJ9" s="660"/>
      <c r="DK9" s="660"/>
      <c r="DL9" s="660"/>
      <c r="DM9" s="660"/>
      <c r="DN9" s="660"/>
      <c r="DO9" s="660"/>
      <c r="DP9" s="661"/>
      <c r="DQ9" s="668">
        <v>494493</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129</v>
      </c>
      <c r="AA10" s="662"/>
      <c r="AB10" s="662"/>
      <c r="AC10" s="662"/>
      <c r="AD10" s="663" t="s">
        <v>166</v>
      </c>
      <c r="AE10" s="663"/>
      <c r="AF10" s="663"/>
      <c r="AG10" s="663"/>
      <c r="AH10" s="663"/>
      <c r="AI10" s="663"/>
      <c r="AJ10" s="663"/>
      <c r="AK10" s="663"/>
      <c r="AL10" s="664" t="s">
        <v>129</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78747</v>
      </c>
      <c r="BH10" s="660"/>
      <c r="BI10" s="660"/>
      <c r="BJ10" s="660"/>
      <c r="BK10" s="660"/>
      <c r="BL10" s="660"/>
      <c r="BM10" s="660"/>
      <c r="BN10" s="661"/>
      <c r="BO10" s="662">
        <v>1.8</v>
      </c>
      <c r="BP10" s="662"/>
      <c r="BQ10" s="662"/>
      <c r="BR10" s="662"/>
      <c r="BS10" s="668" t="s">
        <v>129</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223</v>
      </c>
      <c r="CS10" s="660"/>
      <c r="CT10" s="660"/>
      <c r="CU10" s="660"/>
      <c r="CV10" s="660"/>
      <c r="CW10" s="660"/>
      <c r="CX10" s="660"/>
      <c r="CY10" s="661"/>
      <c r="CZ10" s="662">
        <v>0</v>
      </c>
      <c r="DA10" s="662"/>
      <c r="DB10" s="662"/>
      <c r="DC10" s="662"/>
      <c r="DD10" s="668" t="s">
        <v>129</v>
      </c>
      <c r="DE10" s="660"/>
      <c r="DF10" s="660"/>
      <c r="DG10" s="660"/>
      <c r="DH10" s="660"/>
      <c r="DI10" s="660"/>
      <c r="DJ10" s="660"/>
      <c r="DK10" s="660"/>
      <c r="DL10" s="660"/>
      <c r="DM10" s="660"/>
      <c r="DN10" s="660"/>
      <c r="DO10" s="660"/>
      <c r="DP10" s="661"/>
      <c r="DQ10" s="668">
        <v>223</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235</v>
      </c>
      <c r="AA11" s="662"/>
      <c r="AB11" s="662"/>
      <c r="AC11" s="662"/>
      <c r="AD11" s="663" t="s">
        <v>235</v>
      </c>
      <c r="AE11" s="663"/>
      <c r="AF11" s="663"/>
      <c r="AG11" s="663"/>
      <c r="AH11" s="663"/>
      <c r="AI11" s="663"/>
      <c r="AJ11" s="663"/>
      <c r="AK11" s="663"/>
      <c r="AL11" s="664" t="s">
        <v>129</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288296</v>
      </c>
      <c r="BH11" s="660"/>
      <c r="BI11" s="660"/>
      <c r="BJ11" s="660"/>
      <c r="BK11" s="660"/>
      <c r="BL11" s="660"/>
      <c r="BM11" s="660"/>
      <c r="BN11" s="661"/>
      <c r="BO11" s="662">
        <v>6.6</v>
      </c>
      <c r="BP11" s="662"/>
      <c r="BQ11" s="662"/>
      <c r="BR11" s="662"/>
      <c r="BS11" s="668">
        <v>54317</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296490</v>
      </c>
      <c r="CS11" s="660"/>
      <c r="CT11" s="660"/>
      <c r="CU11" s="660"/>
      <c r="CV11" s="660"/>
      <c r="CW11" s="660"/>
      <c r="CX11" s="660"/>
      <c r="CY11" s="661"/>
      <c r="CZ11" s="662">
        <v>4.3</v>
      </c>
      <c r="DA11" s="662"/>
      <c r="DB11" s="662"/>
      <c r="DC11" s="662"/>
      <c r="DD11" s="668">
        <v>5127</v>
      </c>
      <c r="DE11" s="660"/>
      <c r="DF11" s="660"/>
      <c r="DG11" s="660"/>
      <c r="DH11" s="660"/>
      <c r="DI11" s="660"/>
      <c r="DJ11" s="660"/>
      <c r="DK11" s="660"/>
      <c r="DL11" s="660"/>
      <c r="DM11" s="660"/>
      <c r="DN11" s="660"/>
      <c r="DO11" s="660"/>
      <c r="DP11" s="661"/>
      <c r="DQ11" s="668">
        <v>183852</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302992</v>
      </c>
      <c r="S12" s="660"/>
      <c r="T12" s="660"/>
      <c r="U12" s="660"/>
      <c r="V12" s="660"/>
      <c r="W12" s="660"/>
      <c r="X12" s="660"/>
      <c r="Y12" s="661"/>
      <c r="Z12" s="662">
        <v>4.2</v>
      </c>
      <c r="AA12" s="662"/>
      <c r="AB12" s="662"/>
      <c r="AC12" s="662"/>
      <c r="AD12" s="663">
        <v>302992</v>
      </c>
      <c r="AE12" s="663"/>
      <c r="AF12" s="663"/>
      <c r="AG12" s="663"/>
      <c r="AH12" s="663"/>
      <c r="AI12" s="663"/>
      <c r="AJ12" s="663"/>
      <c r="AK12" s="663"/>
      <c r="AL12" s="664">
        <v>6.2</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3282720</v>
      </c>
      <c r="BH12" s="660"/>
      <c r="BI12" s="660"/>
      <c r="BJ12" s="660"/>
      <c r="BK12" s="660"/>
      <c r="BL12" s="660"/>
      <c r="BM12" s="660"/>
      <c r="BN12" s="661"/>
      <c r="BO12" s="662">
        <v>75</v>
      </c>
      <c r="BP12" s="662"/>
      <c r="BQ12" s="662"/>
      <c r="BR12" s="662"/>
      <c r="BS12" s="668" t="s">
        <v>129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147462</v>
      </c>
      <c r="CS12" s="660"/>
      <c r="CT12" s="660"/>
      <c r="CU12" s="660"/>
      <c r="CV12" s="660"/>
      <c r="CW12" s="660"/>
      <c r="CX12" s="660"/>
      <c r="CY12" s="661"/>
      <c r="CZ12" s="662">
        <v>2.2000000000000002</v>
      </c>
      <c r="DA12" s="662"/>
      <c r="DB12" s="662"/>
      <c r="DC12" s="662"/>
      <c r="DD12" s="668">
        <v>10000</v>
      </c>
      <c r="DE12" s="660"/>
      <c r="DF12" s="660"/>
      <c r="DG12" s="660"/>
      <c r="DH12" s="660"/>
      <c r="DI12" s="660"/>
      <c r="DJ12" s="660"/>
      <c r="DK12" s="660"/>
      <c r="DL12" s="660"/>
      <c r="DM12" s="660"/>
      <c r="DN12" s="660"/>
      <c r="DO12" s="660"/>
      <c r="DP12" s="661"/>
      <c r="DQ12" s="668">
        <v>92675</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24796</v>
      </c>
      <c r="S13" s="660"/>
      <c r="T13" s="660"/>
      <c r="U13" s="660"/>
      <c r="V13" s="660"/>
      <c r="W13" s="660"/>
      <c r="X13" s="660"/>
      <c r="Y13" s="661"/>
      <c r="Z13" s="662">
        <v>0.3</v>
      </c>
      <c r="AA13" s="662"/>
      <c r="AB13" s="662"/>
      <c r="AC13" s="662"/>
      <c r="AD13" s="663">
        <v>24796</v>
      </c>
      <c r="AE13" s="663"/>
      <c r="AF13" s="663"/>
      <c r="AG13" s="663"/>
      <c r="AH13" s="663"/>
      <c r="AI13" s="663"/>
      <c r="AJ13" s="663"/>
      <c r="AK13" s="663"/>
      <c r="AL13" s="664">
        <v>0.5</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3274456</v>
      </c>
      <c r="BH13" s="660"/>
      <c r="BI13" s="660"/>
      <c r="BJ13" s="660"/>
      <c r="BK13" s="660"/>
      <c r="BL13" s="660"/>
      <c r="BM13" s="660"/>
      <c r="BN13" s="661"/>
      <c r="BO13" s="662">
        <v>74.8</v>
      </c>
      <c r="BP13" s="662"/>
      <c r="BQ13" s="662"/>
      <c r="BR13" s="662"/>
      <c r="BS13" s="668" t="s">
        <v>166</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856596</v>
      </c>
      <c r="CS13" s="660"/>
      <c r="CT13" s="660"/>
      <c r="CU13" s="660"/>
      <c r="CV13" s="660"/>
      <c r="CW13" s="660"/>
      <c r="CX13" s="660"/>
      <c r="CY13" s="661"/>
      <c r="CZ13" s="662">
        <v>12.5</v>
      </c>
      <c r="DA13" s="662"/>
      <c r="DB13" s="662"/>
      <c r="DC13" s="662"/>
      <c r="DD13" s="668">
        <v>244134</v>
      </c>
      <c r="DE13" s="660"/>
      <c r="DF13" s="660"/>
      <c r="DG13" s="660"/>
      <c r="DH13" s="660"/>
      <c r="DI13" s="660"/>
      <c r="DJ13" s="660"/>
      <c r="DK13" s="660"/>
      <c r="DL13" s="660"/>
      <c r="DM13" s="660"/>
      <c r="DN13" s="660"/>
      <c r="DO13" s="660"/>
      <c r="DP13" s="661"/>
      <c r="DQ13" s="668">
        <v>619450</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166</v>
      </c>
      <c r="AA14" s="662"/>
      <c r="AB14" s="662"/>
      <c r="AC14" s="662"/>
      <c r="AD14" s="663" t="s">
        <v>166</v>
      </c>
      <c r="AE14" s="663"/>
      <c r="AF14" s="663"/>
      <c r="AG14" s="663"/>
      <c r="AH14" s="663"/>
      <c r="AI14" s="663"/>
      <c r="AJ14" s="663"/>
      <c r="AK14" s="663"/>
      <c r="AL14" s="664" t="s">
        <v>235</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47258</v>
      </c>
      <c r="BH14" s="660"/>
      <c r="BI14" s="660"/>
      <c r="BJ14" s="660"/>
      <c r="BK14" s="660"/>
      <c r="BL14" s="660"/>
      <c r="BM14" s="660"/>
      <c r="BN14" s="661"/>
      <c r="BO14" s="662">
        <v>1.1000000000000001</v>
      </c>
      <c r="BP14" s="662"/>
      <c r="BQ14" s="662"/>
      <c r="BR14" s="662"/>
      <c r="BS14" s="668" t="s">
        <v>166</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321316</v>
      </c>
      <c r="CS14" s="660"/>
      <c r="CT14" s="660"/>
      <c r="CU14" s="660"/>
      <c r="CV14" s="660"/>
      <c r="CW14" s="660"/>
      <c r="CX14" s="660"/>
      <c r="CY14" s="661"/>
      <c r="CZ14" s="662">
        <v>4.7</v>
      </c>
      <c r="DA14" s="662"/>
      <c r="DB14" s="662"/>
      <c r="DC14" s="662"/>
      <c r="DD14" s="668">
        <v>19981</v>
      </c>
      <c r="DE14" s="660"/>
      <c r="DF14" s="660"/>
      <c r="DG14" s="660"/>
      <c r="DH14" s="660"/>
      <c r="DI14" s="660"/>
      <c r="DJ14" s="660"/>
      <c r="DK14" s="660"/>
      <c r="DL14" s="660"/>
      <c r="DM14" s="660"/>
      <c r="DN14" s="660"/>
      <c r="DO14" s="660"/>
      <c r="DP14" s="661"/>
      <c r="DQ14" s="668">
        <v>320939</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20938</v>
      </c>
      <c r="S15" s="660"/>
      <c r="T15" s="660"/>
      <c r="U15" s="660"/>
      <c r="V15" s="660"/>
      <c r="W15" s="660"/>
      <c r="X15" s="660"/>
      <c r="Y15" s="661"/>
      <c r="Z15" s="662">
        <v>0.3</v>
      </c>
      <c r="AA15" s="662"/>
      <c r="AB15" s="662"/>
      <c r="AC15" s="662"/>
      <c r="AD15" s="663">
        <v>20938</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145808</v>
      </c>
      <c r="BH15" s="660"/>
      <c r="BI15" s="660"/>
      <c r="BJ15" s="660"/>
      <c r="BK15" s="660"/>
      <c r="BL15" s="660"/>
      <c r="BM15" s="660"/>
      <c r="BN15" s="661"/>
      <c r="BO15" s="662">
        <v>3.3</v>
      </c>
      <c r="BP15" s="662"/>
      <c r="BQ15" s="662"/>
      <c r="BR15" s="662"/>
      <c r="BS15" s="668" t="s">
        <v>166</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1348682</v>
      </c>
      <c r="CS15" s="660"/>
      <c r="CT15" s="660"/>
      <c r="CU15" s="660"/>
      <c r="CV15" s="660"/>
      <c r="CW15" s="660"/>
      <c r="CX15" s="660"/>
      <c r="CY15" s="661"/>
      <c r="CZ15" s="662">
        <v>19.8</v>
      </c>
      <c r="DA15" s="662"/>
      <c r="DB15" s="662"/>
      <c r="DC15" s="662"/>
      <c r="DD15" s="668">
        <v>79669</v>
      </c>
      <c r="DE15" s="660"/>
      <c r="DF15" s="660"/>
      <c r="DG15" s="660"/>
      <c r="DH15" s="660"/>
      <c r="DI15" s="660"/>
      <c r="DJ15" s="660"/>
      <c r="DK15" s="660"/>
      <c r="DL15" s="660"/>
      <c r="DM15" s="660"/>
      <c r="DN15" s="660"/>
      <c r="DO15" s="660"/>
      <c r="DP15" s="661"/>
      <c r="DQ15" s="668">
        <v>1080543</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129</v>
      </c>
      <c r="AA16" s="662"/>
      <c r="AB16" s="662"/>
      <c r="AC16" s="662"/>
      <c r="AD16" s="663" t="s">
        <v>166</v>
      </c>
      <c r="AE16" s="663"/>
      <c r="AF16" s="663"/>
      <c r="AG16" s="663"/>
      <c r="AH16" s="663"/>
      <c r="AI16" s="663"/>
      <c r="AJ16" s="663"/>
      <c r="AK16" s="663"/>
      <c r="AL16" s="664" t="s">
        <v>129</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166</v>
      </c>
      <c r="BH16" s="660"/>
      <c r="BI16" s="660"/>
      <c r="BJ16" s="660"/>
      <c r="BK16" s="660"/>
      <c r="BL16" s="660"/>
      <c r="BM16" s="660"/>
      <c r="BN16" s="661"/>
      <c r="BO16" s="662" t="s">
        <v>129</v>
      </c>
      <c r="BP16" s="662"/>
      <c r="BQ16" s="662"/>
      <c r="BR16" s="662"/>
      <c r="BS16" s="668" t="s">
        <v>235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129</v>
      </c>
      <c r="CS16" s="660"/>
      <c r="CT16" s="660"/>
      <c r="CU16" s="660"/>
      <c r="CV16" s="660"/>
      <c r="CW16" s="660"/>
      <c r="CX16" s="660"/>
      <c r="CY16" s="661"/>
      <c r="CZ16" s="662" t="s">
        <v>166</v>
      </c>
      <c r="DA16" s="662"/>
      <c r="DB16" s="662"/>
      <c r="DC16" s="662"/>
      <c r="DD16" s="668" t="s">
        <v>166</v>
      </c>
      <c r="DE16" s="660"/>
      <c r="DF16" s="660"/>
      <c r="DG16" s="660"/>
      <c r="DH16" s="660"/>
      <c r="DI16" s="660"/>
      <c r="DJ16" s="660"/>
      <c r="DK16" s="660"/>
      <c r="DL16" s="660"/>
      <c r="DM16" s="660"/>
      <c r="DN16" s="660"/>
      <c r="DO16" s="660"/>
      <c r="DP16" s="661"/>
      <c r="DQ16" s="668" t="s">
        <v>129</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13101</v>
      </c>
      <c r="S17" s="660"/>
      <c r="T17" s="660"/>
      <c r="U17" s="660"/>
      <c r="V17" s="660"/>
      <c r="W17" s="660"/>
      <c r="X17" s="660"/>
      <c r="Y17" s="661"/>
      <c r="Z17" s="662">
        <v>0.2</v>
      </c>
      <c r="AA17" s="662"/>
      <c r="AB17" s="662"/>
      <c r="AC17" s="662"/>
      <c r="AD17" s="663">
        <v>13101</v>
      </c>
      <c r="AE17" s="663"/>
      <c r="AF17" s="663"/>
      <c r="AG17" s="663"/>
      <c r="AH17" s="663"/>
      <c r="AI17" s="663"/>
      <c r="AJ17" s="663"/>
      <c r="AK17" s="663"/>
      <c r="AL17" s="664">
        <v>0.3</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129</v>
      </c>
      <c r="BP17" s="662"/>
      <c r="BQ17" s="662"/>
      <c r="BR17" s="662"/>
      <c r="BS17" s="668" t="s">
        <v>129</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347182</v>
      </c>
      <c r="CS17" s="660"/>
      <c r="CT17" s="660"/>
      <c r="CU17" s="660"/>
      <c r="CV17" s="660"/>
      <c r="CW17" s="660"/>
      <c r="CX17" s="660"/>
      <c r="CY17" s="661"/>
      <c r="CZ17" s="662">
        <v>5.0999999999999996</v>
      </c>
      <c r="DA17" s="662"/>
      <c r="DB17" s="662"/>
      <c r="DC17" s="662"/>
      <c r="DD17" s="668" t="s">
        <v>166</v>
      </c>
      <c r="DE17" s="660"/>
      <c r="DF17" s="660"/>
      <c r="DG17" s="660"/>
      <c r="DH17" s="660"/>
      <c r="DI17" s="660"/>
      <c r="DJ17" s="660"/>
      <c r="DK17" s="660"/>
      <c r="DL17" s="660"/>
      <c r="DM17" s="660"/>
      <c r="DN17" s="660"/>
      <c r="DO17" s="660"/>
      <c r="DP17" s="661"/>
      <c r="DQ17" s="668">
        <v>344182</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34566</v>
      </c>
      <c r="S18" s="660"/>
      <c r="T18" s="660"/>
      <c r="U18" s="660"/>
      <c r="V18" s="660"/>
      <c r="W18" s="660"/>
      <c r="X18" s="660"/>
      <c r="Y18" s="661"/>
      <c r="Z18" s="662">
        <v>0.5</v>
      </c>
      <c r="AA18" s="662"/>
      <c r="AB18" s="662"/>
      <c r="AC18" s="662"/>
      <c r="AD18" s="663" t="s">
        <v>166</v>
      </c>
      <c r="AE18" s="663"/>
      <c r="AF18" s="663"/>
      <c r="AG18" s="663"/>
      <c r="AH18" s="663"/>
      <c r="AI18" s="663"/>
      <c r="AJ18" s="663"/>
      <c r="AK18" s="663"/>
      <c r="AL18" s="664" t="s">
        <v>235</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235</v>
      </c>
      <c r="BP18" s="662"/>
      <c r="BQ18" s="662"/>
      <c r="BR18" s="662"/>
      <c r="BS18" s="668" t="s">
        <v>166</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166</v>
      </c>
      <c r="CS18" s="660"/>
      <c r="CT18" s="660"/>
      <c r="CU18" s="660"/>
      <c r="CV18" s="660"/>
      <c r="CW18" s="660"/>
      <c r="CX18" s="660"/>
      <c r="CY18" s="661"/>
      <c r="CZ18" s="662" t="s">
        <v>235</v>
      </c>
      <c r="DA18" s="662"/>
      <c r="DB18" s="662"/>
      <c r="DC18" s="662"/>
      <c r="DD18" s="668" t="s">
        <v>166</v>
      </c>
      <c r="DE18" s="660"/>
      <c r="DF18" s="660"/>
      <c r="DG18" s="660"/>
      <c r="DH18" s="660"/>
      <c r="DI18" s="660"/>
      <c r="DJ18" s="660"/>
      <c r="DK18" s="660"/>
      <c r="DL18" s="660"/>
      <c r="DM18" s="660"/>
      <c r="DN18" s="660"/>
      <c r="DO18" s="660"/>
      <c r="DP18" s="661"/>
      <c r="DQ18" s="668" t="s">
        <v>166</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t="s">
        <v>166</v>
      </c>
      <c r="S19" s="660"/>
      <c r="T19" s="660"/>
      <c r="U19" s="660"/>
      <c r="V19" s="660"/>
      <c r="W19" s="660"/>
      <c r="X19" s="660"/>
      <c r="Y19" s="661"/>
      <c r="Z19" s="662" t="s">
        <v>166</v>
      </c>
      <c r="AA19" s="662"/>
      <c r="AB19" s="662"/>
      <c r="AC19" s="662"/>
      <c r="AD19" s="663" t="s">
        <v>166</v>
      </c>
      <c r="AE19" s="663"/>
      <c r="AF19" s="663"/>
      <c r="AG19" s="663"/>
      <c r="AH19" s="663"/>
      <c r="AI19" s="663"/>
      <c r="AJ19" s="663"/>
      <c r="AK19" s="663"/>
      <c r="AL19" s="664" t="s">
        <v>166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13306</v>
      </c>
      <c r="BH19" s="660"/>
      <c r="BI19" s="660"/>
      <c r="BJ19" s="660"/>
      <c r="BK19" s="660"/>
      <c r="BL19" s="660"/>
      <c r="BM19" s="660"/>
      <c r="BN19" s="661"/>
      <c r="BO19" s="662">
        <v>0.3</v>
      </c>
      <c r="BP19" s="662"/>
      <c r="BQ19" s="662"/>
      <c r="BR19" s="662"/>
      <c r="BS19" s="668" t="s">
        <v>166</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166</v>
      </c>
      <c r="CS19" s="660"/>
      <c r="CT19" s="660"/>
      <c r="CU19" s="660"/>
      <c r="CV19" s="660"/>
      <c r="CW19" s="660"/>
      <c r="CX19" s="660"/>
      <c r="CY19" s="661"/>
      <c r="CZ19" s="662" t="s">
        <v>166</v>
      </c>
      <c r="DA19" s="662"/>
      <c r="DB19" s="662"/>
      <c r="DC19" s="662"/>
      <c r="DD19" s="668" t="s">
        <v>166</v>
      </c>
      <c r="DE19" s="660"/>
      <c r="DF19" s="660"/>
      <c r="DG19" s="660"/>
      <c r="DH19" s="660"/>
      <c r="DI19" s="660"/>
      <c r="DJ19" s="660"/>
      <c r="DK19" s="660"/>
      <c r="DL19" s="660"/>
      <c r="DM19" s="660"/>
      <c r="DN19" s="660"/>
      <c r="DO19" s="660"/>
      <c r="DP19" s="661"/>
      <c r="DQ19" s="668" t="s">
        <v>166</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34566</v>
      </c>
      <c r="S20" s="660"/>
      <c r="T20" s="660"/>
      <c r="U20" s="660"/>
      <c r="V20" s="660"/>
      <c r="W20" s="660"/>
      <c r="X20" s="660"/>
      <c r="Y20" s="661"/>
      <c r="Z20" s="662">
        <v>0.5</v>
      </c>
      <c r="AA20" s="662"/>
      <c r="AB20" s="662"/>
      <c r="AC20" s="662"/>
      <c r="AD20" s="663" t="s">
        <v>166</v>
      </c>
      <c r="AE20" s="663"/>
      <c r="AF20" s="663"/>
      <c r="AG20" s="663"/>
      <c r="AH20" s="663"/>
      <c r="AI20" s="663"/>
      <c r="AJ20" s="663"/>
      <c r="AK20" s="663"/>
      <c r="AL20" s="664" t="s">
        <v>235</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13306</v>
      </c>
      <c r="BH20" s="660"/>
      <c r="BI20" s="660"/>
      <c r="BJ20" s="660"/>
      <c r="BK20" s="660"/>
      <c r="BL20" s="660"/>
      <c r="BM20" s="660"/>
      <c r="BN20" s="661"/>
      <c r="BO20" s="662">
        <v>0.3</v>
      </c>
      <c r="BP20" s="662"/>
      <c r="BQ20" s="662"/>
      <c r="BR20" s="662"/>
      <c r="BS20" s="668" t="s">
        <v>166</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6826142</v>
      </c>
      <c r="CS20" s="660"/>
      <c r="CT20" s="660"/>
      <c r="CU20" s="660"/>
      <c r="CV20" s="660"/>
      <c r="CW20" s="660"/>
      <c r="CX20" s="660"/>
      <c r="CY20" s="661"/>
      <c r="CZ20" s="662">
        <v>100</v>
      </c>
      <c r="DA20" s="662"/>
      <c r="DB20" s="662"/>
      <c r="DC20" s="662"/>
      <c r="DD20" s="668">
        <v>368280</v>
      </c>
      <c r="DE20" s="660"/>
      <c r="DF20" s="660"/>
      <c r="DG20" s="660"/>
      <c r="DH20" s="660"/>
      <c r="DI20" s="660"/>
      <c r="DJ20" s="660"/>
      <c r="DK20" s="660"/>
      <c r="DL20" s="660"/>
      <c r="DM20" s="660"/>
      <c r="DN20" s="660"/>
      <c r="DO20" s="660"/>
      <c r="DP20" s="661"/>
      <c r="DQ20" s="668">
        <v>5054610</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129</v>
      </c>
      <c r="S21" s="660"/>
      <c r="T21" s="660"/>
      <c r="U21" s="660"/>
      <c r="V21" s="660"/>
      <c r="W21" s="660"/>
      <c r="X21" s="660"/>
      <c r="Y21" s="661"/>
      <c r="Z21" s="662" t="s">
        <v>235</v>
      </c>
      <c r="AA21" s="662"/>
      <c r="AB21" s="662"/>
      <c r="AC21" s="662"/>
      <c r="AD21" s="663" t="s">
        <v>166</v>
      </c>
      <c r="AE21" s="663"/>
      <c r="AF21" s="663"/>
      <c r="AG21" s="663"/>
      <c r="AH21" s="663"/>
      <c r="AI21" s="663"/>
      <c r="AJ21" s="663"/>
      <c r="AK21" s="663"/>
      <c r="AL21" s="664" t="s">
        <v>235</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13306</v>
      </c>
      <c r="BH21" s="660"/>
      <c r="BI21" s="660"/>
      <c r="BJ21" s="660"/>
      <c r="BK21" s="660"/>
      <c r="BL21" s="660"/>
      <c r="BM21" s="660"/>
      <c r="BN21" s="661"/>
      <c r="BO21" s="662">
        <v>0.3</v>
      </c>
      <c r="BP21" s="662"/>
      <c r="BQ21" s="662"/>
      <c r="BR21" s="662"/>
      <c r="BS21" s="668" t="s">
        <v>166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4905386</v>
      </c>
      <c r="S22" s="660"/>
      <c r="T22" s="660"/>
      <c r="U22" s="660"/>
      <c r="V22" s="660"/>
      <c r="W22" s="660"/>
      <c r="X22" s="660"/>
      <c r="Y22" s="661"/>
      <c r="Z22" s="662">
        <v>67.900000000000006</v>
      </c>
      <c r="AA22" s="662"/>
      <c r="AB22" s="662"/>
      <c r="AC22" s="662"/>
      <c r="AD22" s="663">
        <v>4870820</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235</v>
      </c>
      <c r="BP22" s="662"/>
      <c r="BQ22" s="662"/>
      <c r="BR22" s="662"/>
      <c r="BS22" s="668" t="s">
        <v>166</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1309</v>
      </c>
      <c r="S23" s="660"/>
      <c r="T23" s="660"/>
      <c r="U23" s="660"/>
      <c r="V23" s="660"/>
      <c r="W23" s="660"/>
      <c r="X23" s="660"/>
      <c r="Y23" s="661"/>
      <c r="Z23" s="662">
        <v>0</v>
      </c>
      <c r="AA23" s="662"/>
      <c r="AB23" s="662"/>
      <c r="AC23" s="662"/>
      <c r="AD23" s="663">
        <v>1309</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166</v>
      </c>
      <c r="BH23" s="660"/>
      <c r="BI23" s="660"/>
      <c r="BJ23" s="660"/>
      <c r="BK23" s="660"/>
      <c r="BL23" s="660"/>
      <c r="BM23" s="660"/>
      <c r="BN23" s="661"/>
      <c r="BO23" s="662" t="s">
        <v>235</v>
      </c>
      <c r="BP23" s="662"/>
      <c r="BQ23" s="662"/>
      <c r="BR23" s="662"/>
      <c r="BS23" s="668" t="s">
        <v>166</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71371</v>
      </c>
      <c r="S24" s="660"/>
      <c r="T24" s="660"/>
      <c r="U24" s="660"/>
      <c r="V24" s="660"/>
      <c r="W24" s="660"/>
      <c r="X24" s="660"/>
      <c r="Y24" s="661"/>
      <c r="Z24" s="662">
        <v>1</v>
      </c>
      <c r="AA24" s="662"/>
      <c r="AB24" s="662"/>
      <c r="AC24" s="662"/>
      <c r="AD24" s="663">
        <v>2203</v>
      </c>
      <c r="AE24" s="663"/>
      <c r="AF24" s="663"/>
      <c r="AG24" s="663"/>
      <c r="AH24" s="663"/>
      <c r="AI24" s="663"/>
      <c r="AJ24" s="663"/>
      <c r="AK24" s="663"/>
      <c r="AL24" s="664">
        <v>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166</v>
      </c>
      <c r="BP24" s="662"/>
      <c r="BQ24" s="662"/>
      <c r="BR24" s="662"/>
      <c r="BS24" s="668" t="s">
        <v>166</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2807148</v>
      </c>
      <c r="CS24" s="649"/>
      <c r="CT24" s="649"/>
      <c r="CU24" s="649"/>
      <c r="CV24" s="649"/>
      <c r="CW24" s="649"/>
      <c r="CX24" s="649"/>
      <c r="CY24" s="650"/>
      <c r="CZ24" s="653">
        <v>41.1</v>
      </c>
      <c r="DA24" s="654"/>
      <c r="DB24" s="654"/>
      <c r="DC24" s="673"/>
      <c r="DD24" s="692">
        <v>1906341</v>
      </c>
      <c r="DE24" s="649"/>
      <c r="DF24" s="649"/>
      <c r="DG24" s="649"/>
      <c r="DH24" s="649"/>
      <c r="DI24" s="649"/>
      <c r="DJ24" s="649"/>
      <c r="DK24" s="650"/>
      <c r="DL24" s="692">
        <v>1902332</v>
      </c>
      <c r="DM24" s="649"/>
      <c r="DN24" s="649"/>
      <c r="DO24" s="649"/>
      <c r="DP24" s="649"/>
      <c r="DQ24" s="649"/>
      <c r="DR24" s="649"/>
      <c r="DS24" s="649"/>
      <c r="DT24" s="649"/>
      <c r="DU24" s="649"/>
      <c r="DV24" s="650"/>
      <c r="DW24" s="653">
        <v>38.9</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76140</v>
      </c>
      <c r="S25" s="660"/>
      <c r="T25" s="660"/>
      <c r="U25" s="660"/>
      <c r="V25" s="660"/>
      <c r="W25" s="660"/>
      <c r="X25" s="660"/>
      <c r="Y25" s="661"/>
      <c r="Z25" s="662">
        <v>1.1000000000000001</v>
      </c>
      <c r="AA25" s="662"/>
      <c r="AB25" s="662"/>
      <c r="AC25" s="662"/>
      <c r="AD25" s="663">
        <v>8154</v>
      </c>
      <c r="AE25" s="663"/>
      <c r="AF25" s="663"/>
      <c r="AG25" s="663"/>
      <c r="AH25" s="663"/>
      <c r="AI25" s="663"/>
      <c r="AJ25" s="663"/>
      <c r="AK25" s="663"/>
      <c r="AL25" s="664">
        <v>0.2</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129</v>
      </c>
      <c r="BP25" s="662"/>
      <c r="BQ25" s="662"/>
      <c r="BR25" s="662"/>
      <c r="BS25" s="668" t="s">
        <v>166</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1268462</v>
      </c>
      <c r="CS25" s="695"/>
      <c r="CT25" s="695"/>
      <c r="CU25" s="695"/>
      <c r="CV25" s="695"/>
      <c r="CW25" s="695"/>
      <c r="CX25" s="695"/>
      <c r="CY25" s="696"/>
      <c r="CZ25" s="664">
        <v>18.600000000000001</v>
      </c>
      <c r="DA25" s="693"/>
      <c r="DB25" s="693"/>
      <c r="DC25" s="697"/>
      <c r="DD25" s="668">
        <v>1194372</v>
      </c>
      <c r="DE25" s="695"/>
      <c r="DF25" s="695"/>
      <c r="DG25" s="695"/>
      <c r="DH25" s="695"/>
      <c r="DI25" s="695"/>
      <c r="DJ25" s="695"/>
      <c r="DK25" s="696"/>
      <c r="DL25" s="668">
        <v>1190398</v>
      </c>
      <c r="DM25" s="695"/>
      <c r="DN25" s="695"/>
      <c r="DO25" s="695"/>
      <c r="DP25" s="695"/>
      <c r="DQ25" s="695"/>
      <c r="DR25" s="695"/>
      <c r="DS25" s="695"/>
      <c r="DT25" s="695"/>
      <c r="DU25" s="695"/>
      <c r="DV25" s="696"/>
      <c r="DW25" s="664">
        <v>24.4</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10900</v>
      </c>
      <c r="S26" s="660"/>
      <c r="T26" s="660"/>
      <c r="U26" s="660"/>
      <c r="V26" s="660"/>
      <c r="W26" s="660"/>
      <c r="X26" s="660"/>
      <c r="Y26" s="661"/>
      <c r="Z26" s="662">
        <v>0.2</v>
      </c>
      <c r="AA26" s="662"/>
      <c r="AB26" s="662"/>
      <c r="AC26" s="662"/>
      <c r="AD26" s="663">
        <v>11</v>
      </c>
      <c r="AE26" s="663"/>
      <c r="AF26" s="663"/>
      <c r="AG26" s="663"/>
      <c r="AH26" s="663"/>
      <c r="AI26" s="663"/>
      <c r="AJ26" s="663"/>
      <c r="AK26" s="663"/>
      <c r="AL26" s="664">
        <v>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166</v>
      </c>
      <c r="BH26" s="660"/>
      <c r="BI26" s="660"/>
      <c r="BJ26" s="660"/>
      <c r="BK26" s="660"/>
      <c r="BL26" s="660"/>
      <c r="BM26" s="660"/>
      <c r="BN26" s="661"/>
      <c r="BO26" s="662" t="s">
        <v>166</v>
      </c>
      <c r="BP26" s="662"/>
      <c r="BQ26" s="662"/>
      <c r="BR26" s="662"/>
      <c r="BS26" s="668" t="s">
        <v>166</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826397</v>
      </c>
      <c r="CS26" s="660"/>
      <c r="CT26" s="660"/>
      <c r="CU26" s="660"/>
      <c r="CV26" s="660"/>
      <c r="CW26" s="660"/>
      <c r="CX26" s="660"/>
      <c r="CY26" s="661"/>
      <c r="CZ26" s="664">
        <v>12.1</v>
      </c>
      <c r="DA26" s="693"/>
      <c r="DB26" s="693"/>
      <c r="DC26" s="697"/>
      <c r="DD26" s="668">
        <v>755876</v>
      </c>
      <c r="DE26" s="660"/>
      <c r="DF26" s="660"/>
      <c r="DG26" s="660"/>
      <c r="DH26" s="660"/>
      <c r="DI26" s="660"/>
      <c r="DJ26" s="660"/>
      <c r="DK26" s="661"/>
      <c r="DL26" s="668" t="s">
        <v>166</v>
      </c>
      <c r="DM26" s="660"/>
      <c r="DN26" s="660"/>
      <c r="DO26" s="660"/>
      <c r="DP26" s="660"/>
      <c r="DQ26" s="660"/>
      <c r="DR26" s="660"/>
      <c r="DS26" s="660"/>
      <c r="DT26" s="660"/>
      <c r="DU26" s="660"/>
      <c r="DV26" s="661"/>
      <c r="DW26" s="664" t="s">
        <v>166</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663905</v>
      </c>
      <c r="S27" s="660"/>
      <c r="T27" s="660"/>
      <c r="U27" s="660"/>
      <c r="V27" s="660"/>
      <c r="W27" s="660"/>
      <c r="X27" s="660"/>
      <c r="Y27" s="661"/>
      <c r="Z27" s="662">
        <v>9.1999999999999993</v>
      </c>
      <c r="AA27" s="662"/>
      <c r="AB27" s="662"/>
      <c r="AC27" s="662"/>
      <c r="AD27" s="663" t="s">
        <v>235</v>
      </c>
      <c r="AE27" s="663"/>
      <c r="AF27" s="663"/>
      <c r="AG27" s="663"/>
      <c r="AH27" s="663"/>
      <c r="AI27" s="663"/>
      <c r="AJ27" s="663"/>
      <c r="AK27" s="663"/>
      <c r="AL27" s="664" t="s">
        <v>166</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4379172</v>
      </c>
      <c r="BH27" s="660"/>
      <c r="BI27" s="660"/>
      <c r="BJ27" s="660"/>
      <c r="BK27" s="660"/>
      <c r="BL27" s="660"/>
      <c r="BM27" s="660"/>
      <c r="BN27" s="661"/>
      <c r="BO27" s="662">
        <v>100</v>
      </c>
      <c r="BP27" s="662"/>
      <c r="BQ27" s="662"/>
      <c r="BR27" s="662"/>
      <c r="BS27" s="668">
        <v>54317</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1191504</v>
      </c>
      <c r="CS27" s="695"/>
      <c r="CT27" s="695"/>
      <c r="CU27" s="695"/>
      <c r="CV27" s="695"/>
      <c r="CW27" s="695"/>
      <c r="CX27" s="695"/>
      <c r="CY27" s="696"/>
      <c r="CZ27" s="664">
        <v>17.5</v>
      </c>
      <c r="DA27" s="693"/>
      <c r="DB27" s="693"/>
      <c r="DC27" s="697"/>
      <c r="DD27" s="668">
        <v>367787</v>
      </c>
      <c r="DE27" s="695"/>
      <c r="DF27" s="695"/>
      <c r="DG27" s="695"/>
      <c r="DH27" s="695"/>
      <c r="DI27" s="695"/>
      <c r="DJ27" s="695"/>
      <c r="DK27" s="696"/>
      <c r="DL27" s="668">
        <v>367752</v>
      </c>
      <c r="DM27" s="695"/>
      <c r="DN27" s="695"/>
      <c r="DO27" s="695"/>
      <c r="DP27" s="695"/>
      <c r="DQ27" s="695"/>
      <c r="DR27" s="695"/>
      <c r="DS27" s="695"/>
      <c r="DT27" s="695"/>
      <c r="DU27" s="695"/>
      <c r="DV27" s="696"/>
      <c r="DW27" s="664">
        <v>7.5</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166</v>
      </c>
      <c r="AA28" s="662"/>
      <c r="AB28" s="662"/>
      <c r="AC28" s="662"/>
      <c r="AD28" s="663" t="s">
        <v>166</v>
      </c>
      <c r="AE28" s="663"/>
      <c r="AF28" s="663"/>
      <c r="AG28" s="663"/>
      <c r="AH28" s="663"/>
      <c r="AI28" s="663"/>
      <c r="AJ28" s="663"/>
      <c r="AK28" s="663"/>
      <c r="AL28" s="664" t="s">
        <v>166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347182</v>
      </c>
      <c r="CS28" s="660"/>
      <c r="CT28" s="660"/>
      <c r="CU28" s="660"/>
      <c r="CV28" s="660"/>
      <c r="CW28" s="660"/>
      <c r="CX28" s="660"/>
      <c r="CY28" s="661"/>
      <c r="CZ28" s="664">
        <v>5.0999999999999996</v>
      </c>
      <c r="DA28" s="693"/>
      <c r="DB28" s="693"/>
      <c r="DC28" s="697"/>
      <c r="DD28" s="668">
        <v>344182</v>
      </c>
      <c r="DE28" s="660"/>
      <c r="DF28" s="660"/>
      <c r="DG28" s="660"/>
      <c r="DH28" s="660"/>
      <c r="DI28" s="660"/>
      <c r="DJ28" s="660"/>
      <c r="DK28" s="661"/>
      <c r="DL28" s="668">
        <v>344182</v>
      </c>
      <c r="DM28" s="660"/>
      <c r="DN28" s="660"/>
      <c r="DO28" s="660"/>
      <c r="DP28" s="660"/>
      <c r="DQ28" s="660"/>
      <c r="DR28" s="660"/>
      <c r="DS28" s="660"/>
      <c r="DT28" s="660"/>
      <c r="DU28" s="660"/>
      <c r="DV28" s="661"/>
      <c r="DW28" s="664">
        <v>7</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603537</v>
      </c>
      <c r="S29" s="660"/>
      <c r="T29" s="660"/>
      <c r="U29" s="660"/>
      <c r="V29" s="660"/>
      <c r="W29" s="660"/>
      <c r="X29" s="660"/>
      <c r="Y29" s="661"/>
      <c r="Z29" s="662">
        <v>8.4</v>
      </c>
      <c r="AA29" s="662"/>
      <c r="AB29" s="662"/>
      <c r="AC29" s="662"/>
      <c r="AD29" s="663" t="s">
        <v>235</v>
      </c>
      <c r="AE29" s="663"/>
      <c r="AF29" s="663"/>
      <c r="AG29" s="663"/>
      <c r="AH29" s="663"/>
      <c r="AI29" s="663"/>
      <c r="AJ29" s="663"/>
      <c r="AK29" s="663"/>
      <c r="AL29" s="664" t="s">
        <v>129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63</v>
      </c>
      <c r="CG29" s="675"/>
      <c r="CH29" s="675"/>
      <c r="CI29" s="675"/>
      <c r="CJ29" s="675"/>
      <c r="CK29" s="675"/>
      <c r="CL29" s="675"/>
      <c r="CM29" s="675"/>
      <c r="CN29" s="675"/>
      <c r="CO29" s="675"/>
      <c r="CP29" s="675"/>
      <c r="CQ29" s="676"/>
      <c r="CR29" s="659">
        <v>347182</v>
      </c>
      <c r="CS29" s="695"/>
      <c r="CT29" s="695"/>
      <c r="CU29" s="695"/>
      <c r="CV29" s="695"/>
      <c r="CW29" s="695"/>
      <c r="CX29" s="695"/>
      <c r="CY29" s="696"/>
      <c r="CZ29" s="664">
        <v>5.0999999999999996</v>
      </c>
      <c r="DA29" s="693"/>
      <c r="DB29" s="693"/>
      <c r="DC29" s="697"/>
      <c r="DD29" s="668">
        <v>344182</v>
      </c>
      <c r="DE29" s="695"/>
      <c r="DF29" s="695"/>
      <c r="DG29" s="695"/>
      <c r="DH29" s="695"/>
      <c r="DI29" s="695"/>
      <c r="DJ29" s="695"/>
      <c r="DK29" s="696"/>
      <c r="DL29" s="668">
        <v>344182</v>
      </c>
      <c r="DM29" s="695"/>
      <c r="DN29" s="695"/>
      <c r="DO29" s="695"/>
      <c r="DP29" s="695"/>
      <c r="DQ29" s="695"/>
      <c r="DR29" s="695"/>
      <c r="DS29" s="695"/>
      <c r="DT29" s="695"/>
      <c r="DU29" s="695"/>
      <c r="DV29" s="696"/>
      <c r="DW29" s="664">
        <v>7</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3345</v>
      </c>
      <c r="S30" s="660"/>
      <c r="T30" s="660"/>
      <c r="U30" s="660"/>
      <c r="V30" s="660"/>
      <c r="W30" s="660"/>
      <c r="X30" s="660"/>
      <c r="Y30" s="661"/>
      <c r="Z30" s="662">
        <v>0</v>
      </c>
      <c r="AA30" s="662"/>
      <c r="AB30" s="662"/>
      <c r="AC30" s="662"/>
      <c r="AD30" s="663">
        <v>1994</v>
      </c>
      <c r="AE30" s="663"/>
      <c r="AF30" s="663"/>
      <c r="AG30" s="663"/>
      <c r="AH30" s="663"/>
      <c r="AI30" s="663"/>
      <c r="AJ30" s="663"/>
      <c r="AK30" s="663"/>
      <c r="AL30" s="664">
        <v>0</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99.7</v>
      </c>
      <c r="BH30" s="720"/>
      <c r="BI30" s="720"/>
      <c r="BJ30" s="720"/>
      <c r="BK30" s="720"/>
      <c r="BL30" s="720"/>
      <c r="BM30" s="654">
        <v>99.4</v>
      </c>
      <c r="BN30" s="720"/>
      <c r="BO30" s="720"/>
      <c r="BP30" s="720"/>
      <c r="BQ30" s="721"/>
      <c r="BR30" s="719">
        <v>99.7</v>
      </c>
      <c r="BS30" s="720"/>
      <c r="BT30" s="720"/>
      <c r="BU30" s="720"/>
      <c r="BV30" s="720"/>
      <c r="BW30" s="720"/>
      <c r="BX30" s="654">
        <v>99.4</v>
      </c>
      <c r="BY30" s="720"/>
      <c r="BZ30" s="720"/>
      <c r="CA30" s="720"/>
      <c r="CB30" s="721"/>
      <c r="CD30" s="724"/>
      <c r="CE30" s="725"/>
      <c r="CF30" s="674" t="s">
        <v>301</v>
      </c>
      <c r="CG30" s="675"/>
      <c r="CH30" s="675"/>
      <c r="CI30" s="675"/>
      <c r="CJ30" s="675"/>
      <c r="CK30" s="675"/>
      <c r="CL30" s="675"/>
      <c r="CM30" s="675"/>
      <c r="CN30" s="675"/>
      <c r="CO30" s="675"/>
      <c r="CP30" s="675"/>
      <c r="CQ30" s="676"/>
      <c r="CR30" s="659">
        <v>318400</v>
      </c>
      <c r="CS30" s="660"/>
      <c r="CT30" s="660"/>
      <c r="CU30" s="660"/>
      <c r="CV30" s="660"/>
      <c r="CW30" s="660"/>
      <c r="CX30" s="660"/>
      <c r="CY30" s="661"/>
      <c r="CZ30" s="664">
        <v>4.7</v>
      </c>
      <c r="DA30" s="693"/>
      <c r="DB30" s="693"/>
      <c r="DC30" s="697"/>
      <c r="DD30" s="668">
        <v>315400</v>
      </c>
      <c r="DE30" s="660"/>
      <c r="DF30" s="660"/>
      <c r="DG30" s="660"/>
      <c r="DH30" s="660"/>
      <c r="DI30" s="660"/>
      <c r="DJ30" s="660"/>
      <c r="DK30" s="661"/>
      <c r="DL30" s="668">
        <v>315400</v>
      </c>
      <c r="DM30" s="660"/>
      <c r="DN30" s="660"/>
      <c r="DO30" s="660"/>
      <c r="DP30" s="660"/>
      <c r="DQ30" s="660"/>
      <c r="DR30" s="660"/>
      <c r="DS30" s="660"/>
      <c r="DT30" s="660"/>
      <c r="DU30" s="660"/>
      <c r="DV30" s="661"/>
      <c r="DW30" s="664">
        <v>6.5</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28921</v>
      </c>
      <c r="S31" s="660"/>
      <c r="T31" s="660"/>
      <c r="U31" s="660"/>
      <c r="V31" s="660"/>
      <c r="W31" s="660"/>
      <c r="X31" s="660"/>
      <c r="Y31" s="661"/>
      <c r="Z31" s="662">
        <v>0.4</v>
      </c>
      <c r="AA31" s="662"/>
      <c r="AB31" s="662"/>
      <c r="AC31" s="662"/>
      <c r="AD31" s="663" t="s">
        <v>166</v>
      </c>
      <c r="AE31" s="663"/>
      <c r="AF31" s="663"/>
      <c r="AG31" s="663"/>
      <c r="AH31" s="663"/>
      <c r="AI31" s="663"/>
      <c r="AJ31" s="663"/>
      <c r="AK31" s="663"/>
      <c r="AL31" s="664" t="s">
        <v>166</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99.3</v>
      </c>
      <c r="BH31" s="695"/>
      <c r="BI31" s="695"/>
      <c r="BJ31" s="695"/>
      <c r="BK31" s="695"/>
      <c r="BL31" s="695"/>
      <c r="BM31" s="665">
        <v>98.7</v>
      </c>
      <c r="BN31" s="717"/>
      <c r="BO31" s="717"/>
      <c r="BP31" s="717"/>
      <c r="BQ31" s="718"/>
      <c r="BR31" s="716">
        <v>99.3</v>
      </c>
      <c r="BS31" s="695"/>
      <c r="BT31" s="695"/>
      <c r="BU31" s="695"/>
      <c r="BV31" s="695"/>
      <c r="BW31" s="695"/>
      <c r="BX31" s="665">
        <v>98.7</v>
      </c>
      <c r="BY31" s="717"/>
      <c r="BZ31" s="717"/>
      <c r="CA31" s="717"/>
      <c r="CB31" s="718"/>
      <c r="CD31" s="724"/>
      <c r="CE31" s="725"/>
      <c r="CF31" s="674" t="s">
        <v>305</v>
      </c>
      <c r="CG31" s="675"/>
      <c r="CH31" s="675"/>
      <c r="CI31" s="675"/>
      <c r="CJ31" s="675"/>
      <c r="CK31" s="675"/>
      <c r="CL31" s="675"/>
      <c r="CM31" s="675"/>
      <c r="CN31" s="675"/>
      <c r="CO31" s="675"/>
      <c r="CP31" s="675"/>
      <c r="CQ31" s="676"/>
      <c r="CR31" s="659">
        <v>28782</v>
      </c>
      <c r="CS31" s="695"/>
      <c r="CT31" s="695"/>
      <c r="CU31" s="695"/>
      <c r="CV31" s="695"/>
      <c r="CW31" s="695"/>
      <c r="CX31" s="695"/>
      <c r="CY31" s="696"/>
      <c r="CZ31" s="664">
        <v>0.4</v>
      </c>
      <c r="DA31" s="693"/>
      <c r="DB31" s="693"/>
      <c r="DC31" s="697"/>
      <c r="DD31" s="668">
        <v>28782</v>
      </c>
      <c r="DE31" s="695"/>
      <c r="DF31" s="695"/>
      <c r="DG31" s="695"/>
      <c r="DH31" s="695"/>
      <c r="DI31" s="695"/>
      <c r="DJ31" s="695"/>
      <c r="DK31" s="696"/>
      <c r="DL31" s="668">
        <v>28782</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127109</v>
      </c>
      <c r="S32" s="660"/>
      <c r="T32" s="660"/>
      <c r="U32" s="660"/>
      <c r="V32" s="660"/>
      <c r="W32" s="660"/>
      <c r="X32" s="660"/>
      <c r="Y32" s="661"/>
      <c r="Z32" s="662">
        <v>1.8</v>
      </c>
      <c r="AA32" s="662"/>
      <c r="AB32" s="662"/>
      <c r="AC32" s="662"/>
      <c r="AD32" s="663" t="s">
        <v>129</v>
      </c>
      <c r="AE32" s="663"/>
      <c r="AF32" s="663"/>
      <c r="AG32" s="663"/>
      <c r="AH32" s="663"/>
      <c r="AI32" s="663"/>
      <c r="AJ32" s="663"/>
      <c r="AK32" s="663"/>
      <c r="AL32" s="664" t="s">
        <v>166</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99.8</v>
      </c>
      <c r="BH32" s="729"/>
      <c r="BI32" s="729"/>
      <c r="BJ32" s="729"/>
      <c r="BK32" s="729"/>
      <c r="BL32" s="729"/>
      <c r="BM32" s="730">
        <v>99.5</v>
      </c>
      <c r="BN32" s="729"/>
      <c r="BO32" s="729"/>
      <c r="BP32" s="729"/>
      <c r="BQ32" s="731"/>
      <c r="BR32" s="728">
        <v>99.9</v>
      </c>
      <c r="BS32" s="729"/>
      <c r="BT32" s="729"/>
      <c r="BU32" s="729"/>
      <c r="BV32" s="729"/>
      <c r="BW32" s="729"/>
      <c r="BX32" s="730">
        <v>99.6</v>
      </c>
      <c r="BY32" s="729"/>
      <c r="BZ32" s="729"/>
      <c r="CA32" s="729"/>
      <c r="CB32" s="731"/>
      <c r="CD32" s="726"/>
      <c r="CE32" s="727"/>
      <c r="CF32" s="674" t="s">
        <v>308</v>
      </c>
      <c r="CG32" s="675"/>
      <c r="CH32" s="675"/>
      <c r="CI32" s="675"/>
      <c r="CJ32" s="675"/>
      <c r="CK32" s="675"/>
      <c r="CL32" s="675"/>
      <c r="CM32" s="675"/>
      <c r="CN32" s="675"/>
      <c r="CO32" s="675"/>
      <c r="CP32" s="675"/>
      <c r="CQ32" s="676"/>
      <c r="CR32" s="659" t="s">
        <v>166</v>
      </c>
      <c r="CS32" s="660"/>
      <c r="CT32" s="660"/>
      <c r="CU32" s="660"/>
      <c r="CV32" s="660"/>
      <c r="CW32" s="660"/>
      <c r="CX32" s="660"/>
      <c r="CY32" s="661"/>
      <c r="CZ32" s="664" t="s">
        <v>166</v>
      </c>
      <c r="DA32" s="693"/>
      <c r="DB32" s="693"/>
      <c r="DC32" s="697"/>
      <c r="DD32" s="668" t="s">
        <v>129</v>
      </c>
      <c r="DE32" s="660"/>
      <c r="DF32" s="660"/>
      <c r="DG32" s="660"/>
      <c r="DH32" s="660"/>
      <c r="DI32" s="660"/>
      <c r="DJ32" s="660"/>
      <c r="DK32" s="661"/>
      <c r="DL32" s="668" t="s">
        <v>235</v>
      </c>
      <c r="DM32" s="660"/>
      <c r="DN32" s="660"/>
      <c r="DO32" s="660"/>
      <c r="DP32" s="660"/>
      <c r="DQ32" s="660"/>
      <c r="DR32" s="660"/>
      <c r="DS32" s="660"/>
      <c r="DT32" s="660"/>
      <c r="DU32" s="660"/>
      <c r="DV32" s="661"/>
      <c r="DW32" s="664" t="s">
        <v>235</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341457</v>
      </c>
      <c r="S33" s="660"/>
      <c r="T33" s="660"/>
      <c r="U33" s="660"/>
      <c r="V33" s="660"/>
      <c r="W33" s="660"/>
      <c r="X33" s="660"/>
      <c r="Y33" s="661"/>
      <c r="Z33" s="662">
        <v>4.7</v>
      </c>
      <c r="AA33" s="662"/>
      <c r="AB33" s="662"/>
      <c r="AC33" s="662"/>
      <c r="AD33" s="663" t="s">
        <v>129</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3650714</v>
      </c>
      <c r="CS33" s="695"/>
      <c r="CT33" s="695"/>
      <c r="CU33" s="695"/>
      <c r="CV33" s="695"/>
      <c r="CW33" s="695"/>
      <c r="CX33" s="695"/>
      <c r="CY33" s="696"/>
      <c r="CZ33" s="664">
        <v>53.5</v>
      </c>
      <c r="DA33" s="693"/>
      <c r="DB33" s="693"/>
      <c r="DC33" s="697"/>
      <c r="DD33" s="668">
        <v>2998133</v>
      </c>
      <c r="DE33" s="695"/>
      <c r="DF33" s="695"/>
      <c r="DG33" s="695"/>
      <c r="DH33" s="695"/>
      <c r="DI33" s="695"/>
      <c r="DJ33" s="695"/>
      <c r="DK33" s="696"/>
      <c r="DL33" s="668">
        <v>2520582</v>
      </c>
      <c r="DM33" s="695"/>
      <c r="DN33" s="695"/>
      <c r="DO33" s="695"/>
      <c r="DP33" s="695"/>
      <c r="DQ33" s="695"/>
      <c r="DR33" s="695"/>
      <c r="DS33" s="695"/>
      <c r="DT33" s="695"/>
      <c r="DU33" s="695"/>
      <c r="DV33" s="696"/>
      <c r="DW33" s="664">
        <v>51.6</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295920</v>
      </c>
      <c r="S34" s="660"/>
      <c r="T34" s="660"/>
      <c r="U34" s="660"/>
      <c r="V34" s="660"/>
      <c r="W34" s="660"/>
      <c r="X34" s="660"/>
      <c r="Y34" s="661"/>
      <c r="Z34" s="662">
        <v>4.0999999999999996</v>
      </c>
      <c r="AA34" s="662"/>
      <c r="AB34" s="662"/>
      <c r="AC34" s="662"/>
      <c r="AD34" s="663">
        <v>99</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1576358</v>
      </c>
      <c r="CS34" s="660"/>
      <c r="CT34" s="660"/>
      <c r="CU34" s="660"/>
      <c r="CV34" s="660"/>
      <c r="CW34" s="660"/>
      <c r="CX34" s="660"/>
      <c r="CY34" s="661"/>
      <c r="CZ34" s="664">
        <v>23.1</v>
      </c>
      <c r="DA34" s="693"/>
      <c r="DB34" s="693"/>
      <c r="DC34" s="697"/>
      <c r="DD34" s="668">
        <v>1331389</v>
      </c>
      <c r="DE34" s="660"/>
      <c r="DF34" s="660"/>
      <c r="DG34" s="660"/>
      <c r="DH34" s="660"/>
      <c r="DI34" s="660"/>
      <c r="DJ34" s="660"/>
      <c r="DK34" s="661"/>
      <c r="DL34" s="668">
        <v>1095467</v>
      </c>
      <c r="DM34" s="660"/>
      <c r="DN34" s="660"/>
      <c r="DO34" s="660"/>
      <c r="DP34" s="660"/>
      <c r="DQ34" s="660"/>
      <c r="DR34" s="660"/>
      <c r="DS34" s="660"/>
      <c r="DT34" s="660"/>
      <c r="DU34" s="660"/>
      <c r="DV34" s="661"/>
      <c r="DW34" s="664">
        <v>22.4</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98000</v>
      </c>
      <c r="S35" s="660"/>
      <c r="T35" s="660"/>
      <c r="U35" s="660"/>
      <c r="V35" s="660"/>
      <c r="W35" s="660"/>
      <c r="X35" s="660"/>
      <c r="Y35" s="661"/>
      <c r="Z35" s="662">
        <v>1.4</v>
      </c>
      <c r="AA35" s="662"/>
      <c r="AB35" s="662"/>
      <c r="AC35" s="662"/>
      <c r="AD35" s="663" t="s">
        <v>166</v>
      </c>
      <c r="AE35" s="663"/>
      <c r="AF35" s="663"/>
      <c r="AG35" s="663"/>
      <c r="AH35" s="663"/>
      <c r="AI35" s="663"/>
      <c r="AJ35" s="663"/>
      <c r="AK35" s="663"/>
      <c r="AL35" s="664" t="s">
        <v>235</v>
      </c>
      <c r="AM35" s="665"/>
      <c r="AN35" s="665"/>
      <c r="AO35" s="666"/>
      <c r="AP35" s="214"/>
      <c r="AQ35" s="732" t="s">
        <v>316</v>
      </c>
      <c r="AR35" s="733"/>
      <c r="AS35" s="733"/>
      <c r="AT35" s="733"/>
      <c r="AU35" s="733"/>
      <c r="AV35" s="733"/>
      <c r="AW35" s="733"/>
      <c r="AX35" s="733"/>
      <c r="AY35" s="734"/>
      <c r="AZ35" s="648">
        <v>752816</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79060</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178522</v>
      </c>
      <c r="CS35" s="695"/>
      <c r="CT35" s="695"/>
      <c r="CU35" s="695"/>
      <c r="CV35" s="695"/>
      <c r="CW35" s="695"/>
      <c r="CX35" s="695"/>
      <c r="CY35" s="696"/>
      <c r="CZ35" s="664">
        <v>2.6</v>
      </c>
      <c r="DA35" s="693"/>
      <c r="DB35" s="693"/>
      <c r="DC35" s="697"/>
      <c r="DD35" s="668">
        <v>117058</v>
      </c>
      <c r="DE35" s="695"/>
      <c r="DF35" s="695"/>
      <c r="DG35" s="695"/>
      <c r="DH35" s="695"/>
      <c r="DI35" s="695"/>
      <c r="DJ35" s="695"/>
      <c r="DK35" s="696"/>
      <c r="DL35" s="668">
        <v>88973</v>
      </c>
      <c r="DM35" s="695"/>
      <c r="DN35" s="695"/>
      <c r="DO35" s="695"/>
      <c r="DP35" s="695"/>
      <c r="DQ35" s="695"/>
      <c r="DR35" s="695"/>
      <c r="DS35" s="695"/>
      <c r="DT35" s="695"/>
      <c r="DU35" s="695"/>
      <c r="DV35" s="696"/>
      <c r="DW35" s="664">
        <v>1.8</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129</v>
      </c>
      <c r="AA36" s="662"/>
      <c r="AB36" s="662"/>
      <c r="AC36" s="662"/>
      <c r="AD36" s="663" t="s">
        <v>166</v>
      </c>
      <c r="AE36" s="663"/>
      <c r="AF36" s="663"/>
      <c r="AG36" s="663"/>
      <c r="AH36" s="663"/>
      <c r="AI36" s="663"/>
      <c r="AJ36" s="663"/>
      <c r="AK36" s="663"/>
      <c r="AL36" s="664" t="s">
        <v>129</v>
      </c>
      <c r="AM36" s="665"/>
      <c r="AN36" s="665"/>
      <c r="AO36" s="666"/>
      <c r="AQ36" s="736" t="s">
        <v>320</v>
      </c>
      <c r="AR36" s="737"/>
      <c r="AS36" s="737"/>
      <c r="AT36" s="737"/>
      <c r="AU36" s="737"/>
      <c r="AV36" s="737"/>
      <c r="AW36" s="737"/>
      <c r="AX36" s="737"/>
      <c r="AY36" s="738"/>
      <c r="AZ36" s="659">
        <v>300000</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76182</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1226685</v>
      </c>
      <c r="CS36" s="660"/>
      <c r="CT36" s="660"/>
      <c r="CU36" s="660"/>
      <c r="CV36" s="660"/>
      <c r="CW36" s="660"/>
      <c r="CX36" s="660"/>
      <c r="CY36" s="661"/>
      <c r="CZ36" s="664">
        <v>18</v>
      </c>
      <c r="DA36" s="693"/>
      <c r="DB36" s="693"/>
      <c r="DC36" s="697"/>
      <c r="DD36" s="668">
        <v>1113179</v>
      </c>
      <c r="DE36" s="660"/>
      <c r="DF36" s="660"/>
      <c r="DG36" s="660"/>
      <c r="DH36" s="660"/>
      <c r="DI36" s="660"/>
      <c r="DJ36" s="660"/>
      <c r="DK36" s="661"/>
      <c r="DL36" s="668">
        <v>961928</v>
      </c>
      <c r="DM36" s="660"/>
      <c r="DN36" s="660"/>
      <c r="DO36" s="660"/>
      <c r="DP36" s="660"/>
      <c r="DQ36" s="660"/>
      <c r="DR36" s="660"/>
      <c r="DS36" s="660"/>
      <c r="DT36" s="660"/>
      <c r="DU36" s="660"/>
      <c r="DV36" s="661"/>
      <c r="DW36" s="664">
        <v>19.7</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t="s">
        <v>166</v>
      </c>
      <c r="S37" s="660"/>
      <c r="T37" s="660"/>
      <c r="U37" s="660"/>
      <c r="V37" s="660"/>
      <c r="W37" s="660"/>
      <c r="X37" s="660"/>
      <c r="Y37" s="661"/>
      <c r="Z37" s="662" t="s">
        <v>235</v>
      </c>
      <c r="AA37" s="662"/>
      <c r="AB37" s="662"/>
      <c r="AC37" s="662"/>
      <c r="AD37" s="663" t="s">
        <v>166</v>
      </c>
      <c r="AE37" s="663"/>
      <c r="AF37" s="663"/>
      <c r="AG37" s="663"/>
      <c r="AH37" s="663"/>
      <c r="AI37" s="663"/>
      <c r="AJ37" s="663"/>
      <c r="AK37" s="663"/>
      <c r="AL37" s="664" t="s">
        <v>166</v>
      </c>
      <c r="AM37" s="665"/>
      <c r="AN37" s="665"/>
      <c r="AO37" s="666"/>
      <c r="AQ37" s="736" t="s">
        <v>324</v>
      </c>
      <c r="AR37" s="737"/>
      <c r="AS37" s="737"/>
      <c r="AT37" s="737"/>
      <c r="AU37" s="737"/>
      <c r="AV37" s="737"/>
      <c r="AW37" s="737"/>
      <c r="AX37" s="737"/>
      <c r="AY37" s="738"/>
      <c r="AZ37" s="659">
        <v>7102</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1574</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478444</v>
      </c>
      <c r="CS37" s="695"/>
      <c r="CT37" s="695"/>
      <c r="CU37" s="695"/>
      <c r="CV37" s="695"/>
      <c r="CW37" s="695"/>
      <c r="CX37" s="695"/>
      <c r="CY37" s="696"/>
      <c r="CZ37" s="664">
        <v>7</v>
      </c>
      <c r="DA37" s="693"/>
      <c r="DB37" s="693"/>
      <c r="DC37" s="697"/>
      <c r="DD37" s="668">
        <v>470545</v>
      </c>
      <c r="DE37" s="695"/>
      <c r="DF37" s="695"/>
      <c r="DG37" s="695"/>
      <c r="DH37" s="695"/>
      <c r="DI37" s="695"/>
      <c r="DJ37" s="695"/>
      <c r="DK37" s="696"/>
      <c r="DL37" s="668">
        <v>470545</v>
      </c>
      <c r="DM37" s="695"/>
      <c r="DN37" s="695"/>
      <c r="DO37" s="695"/>
      <c r="DP37" s="695"/>
      <c r="DQ37" s="695"/>
      <c r="DR37" s="695"/>
      <c r="DS37" s="695"/>
      <c r="DT37" s="695"/>
      <c r="DU37" s="695"/>
      <c r="DV37" s="696"/>
      <c r="DW37" s="664">
        <v>9.6</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7227300</v>
      </c>
      <c r="S38" s="740"/>
      <c r="T38" s="740"/>
      <c r="U38" s="740"/>
      <c r="V38" s="740"/>
      <c r="W38" s="740"/>
      <c r="X38" s="740"/>
      <c r="Y38" s="741"/>
      <c r="Z38" s="742">
        <v>100</v>
      </c>
      <c r="AA38" s="742"/>
      <c r="AB38" s="742"/>
      <c r="AC38" s="742"/>
      <c r="AD38" s="743">
        <v>4884590</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5876</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2630</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445714</v>
      </c>
      <c r="CS38" s="660"/>
      <c r="CT38" s="660"/>
      <c r="CU38" s="660"/>
      <c r="CV38" s="660"/>
      <c r="CW38" s="660"/>
      <c r="CX38" s="660"/>
      <c r="CY38" s="661"/>
      <c r="CZ38" s="664">
        <v>6.5</v>
      </c>
      <c r="DA38" s="693"/>
      <c r="DB38" s="693"/>
      <c r="DC38" s="697"/>
      <c r="DD38" s="668">
        <v>370729</v>
      </c>
      <c r="DE38" s="660"/>
      <c r="DF38" s="660"/>
      <c r="DG38" s="660"/>
      <c r="DH38" s="660"/>
      <c r="DI38" s="660"/>
      <c r="DJ38" s="660"/>
      <c r="DK38" s="661"/>
      <c r="DL38" s="668">
        <v>364075</v>
      </c>
      <c r="DM38" s="660"/>
      <c r="DN38" s="660"/>
      <c r="DO38" s="660"/>
      <c r="DP38" s="660"/>
      <c r="DQ38" s="660"/>
      <c r="DR38" s="660"/>
      <c r="DS38" s="660"/>
      <c r="DT38" s="660"/>
      <c r="DU38" s="660"/>
      <c r="DV38" s="661"/>
      <c r="DW38" s="664">
        <v>7.5</v>
      </c>
      <c r="DX38" s="693"/>
      <c r="DY38" s="693"/>
      <c r="DZ38" s="693"/>
      <c r="EA38" s="693"/>
      <c r="EB38" s="693"/>
      <c r="EC38" s="694"/>
    </row>
    <row r="39" spans="2:133" ht="11.25" customHeight="1">
      <c r="AQ39" s="736" t="s">
        <v>331</v>
      </c>
      <c r="AR39" s="737"/>
      <c r="AS39" s="737"/>
      <c r="AT39" s="737"/>
      <c r="AU39" s="737"/>
      <c r="AV39" s="737"/>
      <c r="AW39" s="737"/>
      <c r="AX39" s="737"/>
      <c r="AY39" s="738"/>
      <c r="AZ39" s="659" t="s">
        <v>235</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105</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110415</v>
      </c>
      <c r="CS39" s="695"/>
      <c r="CT39" s="695"/>
      <c r="CU39" s="695"/>
      <c r="CV39" s="695"/>
      <c r="CW39" s="695"/>
      <c r="CX39" s="695"/>
      <c r="CY39" s="696"/>
      <c r="CZ39" s="664">
        <v>1.6</v>
      </c>
      <c r="DA39" s="693"/>
      <c r="DB39" s="693"/>
      <c r="DC39" s="697"/>
      <c r="DD39" s="668">
        <v>54773</v>
      </c>
      <c r="DE39" s="695"/>
      <c r="DF39" s="695"/>
      <c r="DG39" s="695"/>
      <c r="DH39" s="695"/>
      <c r="DI39" s="695"/>
      <c r="DJ39" s="695"/>
      <c r="DK39" s="696"/>
      <c r="DL39" s="668" t="s">
        <v>129</v>
      </c>
      <c r="DM39" s="695"/>
      <c r="DN39" s="695"/>
      <c r="DO39" s="695"/>
      <c r="DP39" s="695"/>
      <c r="DQ39" s="695"/>
      <c r="DR39" s="695"/>
      <c r="DS39" s="695"/>
      <c r="DT39" s="695"/>
      <c r="DU39" s="695"/>
      <c r="DV39" s="696"/>
      <c r="DW39" s="664" t="s">
        <v>235</v>
      </c>
      <c r="DX39" s="693"/>
      <c r="DY39" s="693"/>
      <c r="DZ39" s="693"/>
      <c r="EA39" s="693"/>
      <c r="EB39" s="693"/>
      <c r="EC39" s="694"/>
    </row>
    <row r="40" spans="2:133" ht="11.25" customHeight="1">
      <c r="AQ40" s="736" t="s">
        <v>335</v>
      </c>
      <c r="AR40" s="737"/>
      <c r="AS40" s="737"/>
      <c r="AT40" s="737"/>
      <c r="AU40" s="737"/>
      <c r="AV40" s="737"/>
      <c r="AW40" s="737"/>
      <c r="AX40" s="737"/>
      <c r="AY40" s="738"/>
      <c r="AZ40" s="659">
        <v>129970</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121</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113020</v>
      </c>
      <c r="CS40" s="660"/>
      <c r="CT40" s="660"/>
      <c r="CU40" s="660"/>
      <c r="CV40" s="660"/>
      <c r="CW40" s="660"/>
      <c r="CX40" s="660"/>
      <c r="CY40" s="661"/>
      <c r="CZ40" s="664">
        <v>1.7</v>
      </c>
      <c r="DA40" s="693"/>
      <c r="DB40" s="693"/>
      <c r="DC40" s="697"/>
      <c r="DD40" s="668">
        <v>11005</v>
      </c>
      <c r="DE40" s="660"/>
      <c r="DF40" s="660"/>
      <c r="DG40" s="660"/>
      <c r="DH40" s="660"/>
      <c r="DI40" s="660"/>
      <c r="DJ40" s="660"/>
      <c r="DK40" s="661"/>
      <c r="DL40" s="668">
        <v>10139</v>
      </c>
      <c r="DM40" s="660"/>
      <c r="DN40" s="660"/>
      <c r="DO40" s="660"/>
      <c r="DP40" s="660"/>
      <c r="DQ40" s="660"/>
      <c r="DR40" s="660"/>
      <c r="DS40" s="660"/>
      <c r="DT40" s="660"/>
      <c r="DU40" s="660"/>
      <c r="DV40" s="661"/>
      <c r="DW40" s="664">
        <v>0.2</v>
      </c>
      <c r="DX40" s="693"/>
      <c r="DY40" s="693"/>
      <c r="DZ40" s="693"/>
      <c r="EA40" s="693"/>
      <c r="EB40" s="693"/>
      <c r="EC40" s="694"/>
    </row>
    <row r="41" spans="2:133" ht="11.25" customHeight="1">
      <c r="AQ41" s="746" t="s">
        <v>338</v>
      </c>
      <c r="AR41" s="747"/>
      <c r="AS41" s="747"/>
      <c r="AT41" s="747"/>
      <c r="AU41" s="747"/>
      <c r="AV41" s="747"/>
      <c r="AW41" s="747"/>
      <c r="AX41" s="747"/>
      <c r="AY41" s="748"/>
      <c r="AZ41" s="739">
        <v>309868</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329</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166</v>
      </c>
      <c r="DA41" s="693"/>
      <c r="DB41" s="693"/>
      <c r="DC41" s="697"/>
      <c r="DD41" s="668" t="s">
        <v>166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368280</v>
      </c>
      <c r="CS42" s="660"/>
      <c r="CT42" s="660"/>
      <c r="CU42" s="660"/>
      <c r="CV42" s="660"/>
      <c r="CW42" s="660"/>
      <c r="CX42" s="660"/>
      <c r="CY42" s="661"/>
      <c r="CZ42" s="664">
        <v>5.4</v>
      </c>
      <c r="DA42" s="665"/>
      <c r="DB42" s="665"/>
      <c r="DC42" s="760"/>
      <c r="DD42" s="668">
        <v>150136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27967</v>
      </c>
      <c r="CS43" s="695"/>
      <c r="CT43" s="695"/>
      <c r="CU43" s="695"/>
      <c r="CV43" s="695"/>
      <c r="CW43" s="695"/>
      <c r="CX43" s="695"/>
      <c r="CY43" s="696"/>
      <c r="CZ43" s="664">
        <v>0.4</v>
      </c>
      <c r="DA43" s="693"/>
      <c r="DB43" s="693"/>
      <c r="DC43" s="697"/>
      <c r="DD43" s="668">
        <v>27967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297</v>
      </c>
      <c r="CE44" s="772"/>
      <c r="CF44" s="656" t="s">
        <v>346</v>
      </c>
      <c r="CG44" s="657"/>
      <c r="CH44" s="657"/>
      <c r="CI44" s="657"/>
      <c r="CJ44" s="657"/>
      <c r="CK44" s="657"/>
      <c r="CL44" s="657"/>
      <c r="CM44" s="657"/>
      <c r="CN44" s="657"/>
      <c r="CO44" s="657"/>
      <c r="CP44" s="657"/>
      <c r="CQ44" s="658"/>
      <c r="CR44" s="659">
        <v>368280</v>
      </c>
      <c r="CS44" s="660"/>
      <c r="CT44" s="660"/>
      <c r="CU44" s="660"/>
      <c r="CV44" s="660"/>
      <c r="CW44" s="660"/>
      <c r="CX44" s="660"/>
      <c r="CY44" s="661"/>
      <c r="CZ44" s="664">
        <v>5.4</v>
      </c>
      <c r="DA44" s="665"/>
      <c r="DB44" s="665"/>
      <c r="DC44" s="760"/>
      <c r="DD44" s="668">
        <v>150136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197372</v>
      </c>
      <c r="CS45" s="695"/>
      <c r="CT45" s="695"/>
      <c r="CU45" s="695"/>
      <c r="CV45" s="695"/>
      <c r="CW45" s="695"/>
      <c r="CX45" s="695"/>
      <c r="CY45" s="696"/>
      <c r="CZ45" s="664">
        <v>2.9</v>
      </c>
      <c r="DA45" s="693"/>
      <c r="DB45" s="693"/>
      <c r="DC45" s="697"/>
      <c r="DD45" s="668">
        <v>22624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168740</v>
      </c>
      <c r="CS46" s="660"/>
      <c r="CT46" s="660"/>
      <c r="CU46" s="660"/>
      <c r="CV46" s="660"/>
      <c r="CW46" s="660"/>
      <c r="CX46" s="660"/>
      <c r="CY46" s="661"/>
      <c r="CZ46" s="664">
        <v>2.5</v>
      </c>
      <c r="DA46" s="665"/>
      <c r="DB46" s="665"/>
      <c r="DC46" s="760"/>
      <c r="DD46" s="668">
        <v>125344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t="s">
        <v>166</v>
      </c>
      <c r="CS47" s="695"/>
      <c r="CT47" s="695"/>
      <c r="CU47" s="695"/>
      <c r="CV47" s="695"/>
      <c r="CW47" s="695"/>
      <c r="CX47" s="695"/>
      <c r="CY47" s="696"/>
      <c r="CZ47" s="664" t="s">
        <v>166</v>
      </c>
      <c r="DA47" s="693"/>
      <c r="DB47" s="693"/>
      <c r="DC47" s="697"/>
      <c r="DD47" s="668" t="s">
        <v>166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166</v>
      </c>
      <c r="DA48" s="665"/>
      <c r="DB48" s="665"/>
      <c r="DC48" s="760"/>
      <c r="DD48" s="668" t="s">
        <v>166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6826142</v>
      </c>
      <c r="CS49" s="729"/>
      <c r="CT49" s="729"/>
      <c r="CU49" s="729"/>
      <c r="CV49" s="729"/>
      <c r="CW49" s="729"/>
      <c r="CX49" s="729"/>
      <c r="CY49" s="761"/>
      <c r="CZ49" s="744">
        <v>100</v>
      </c>
      <c r="DA49" s="762"/>
      <c r="DB49" s="762"/>
      <c r="DC49" s="763"/>
      <c r="DD49" s="764">
        <v>5054610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hAv0fXHocEyTImponvy7rkoSCYbF8HAboJeEdMWhXtzQHVScEl7XqXfboRQvggiAwciiyYy2wMDZAx2Z4dJNw==" saltValue="1zeGZuRfPxdV8SXN0kxW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7262</v>
      </c>
      <c r="R7" s="795"/>
      <c r="S7" s="795"/>
      <c r="T7" s="795"/>
      <c r="U7" s="795"/>
      <c r="V7" s="795">
        <v>6867</v>
      </c>
      <c r="W7" s="795"/>
      <c r="X7" s="795"/>
      <c r="Y7" s="795"/>
      <c r="Z7" s="795"/>
      <c r="AA7" s="795">
        <v>395</v>
      </c>
      <c r="AB7" s="795"/>
      <c r="AC7" s="795"/>
      <c r="AD7" s="795"/>
      <c r="AE7" s="796"/>
      <c r="AF7" s="797">
        <v>389</v>
      </c>
      <c r="AG7" s="798"/>
      <c r="AH7" s="798"/>
      <c r="AI7" s="798"/>
      <c r="AJ7" s="799"/>
      <c r="AK7" s="834">
        <v>128</v>
      </c>
      <c r="AL7" s="835"/>
      <c r="AM7" s="835"/>
      <c r="AN7" s="835"/>
      <c r="AO7" s="835"/>
      <c r="AP7" s="835">
        <v>3104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590</v>
      </c>
      <c r="BT7" s="839"/>
      <c r="BU7" s="839"/>
      <c r="BV7" s="839"/>
      <c r="BW7" s="839"/>
      <c r="BX7" s="839"/>
      <c r="BY7" s="839"/>
      <c r="BZ7" s="839"/>
      <c r="CA7" s="839"/>
      <c r="CB7" s="839"/>
      <c r="CC7" s="839"/>
      <c r="CD7" s="839"/>
      <c r="CE7" s="839"/>
      <c r="CF7" s="839"/>
      <c r="CG7" s="840"/>
      <c r="CH7" s="831">
        <v>-8</v>
      </c>
      <c r="CI7" s="832"/>
      <c r="CJ7" s="832"/>
      <c r="CK7" s="832"/>
      <c r="CL7" s="833"/>
      <c r="CM7" s="831">
        <v>130</v>
      </c>
      <c r="CN7" s="832"/>
      <c r="CO7" s="832"/>
      <c r="CP7" s="832"/>
      <c r="CQ7" s="833"/>
      <c r="CR7" s="831">
        <v>50</v>
      </c>
      <c r="CS7" s="832"/>
      <c r="CT7" s="832"/>
      <c r="CU7" s="832"/>
      <c r="CV7" s="833"/>
      <c r="CW7" s="831" t="s">
        <v>571</v>
      </c>
      <c r="CX7" s="832"/>
      <c r="CY7" s="832"/>
      <c r="CZ7" s="832"/>
      <c r="DA7" s="833"/>
      <c r="DB7" s="831" t="s">
        <v>571</v>
      </c>
      <c r="DC7" s="832"/>
      <c r="DD7" s="832"/>
      <c r="DE7" s="832"/>
      <c r="DF7" s="833"/>
      <c r="DG7" s="831" t="s">
        <v>571</v>
      </c>
      <c r="DH7" s="832"/>
      <c r="DI7" s="832"/>
      <c r="DJ7" s="832"/>
      <c r="DK7" s="833"/>
      <c r="DL7" s="831" t="s">
        <v>571</v>
      </c>
      <c r="DM7" s="832"/>
      <c r="DN7" s="832"/>
      <c r="DO7" s="832"/>
      <c r="DP7" s="833"/>
      <c r="DQ7" s="831" t="s">
        <v>571</v>
      </c>
      <c r="DR7" s="832"/>
      <c r="DS7" s="832"/>
      <c r="DT7" s="832"/>
      <c r="DU7" s="833"/>
      <c r="DV7" s="812"/>
      <c r="DW7" s="813"/>
      <c r="DX7" s="813"/>
      <c r="DY7" s="813"/>
      <c r="DZ7" s="814"/>
      <c r="EA7" s="234"/>
    </row>
    <row r="8" spans="1:131" s="235" customFormat="1" ht="26.25" customHeight="1">
      <c r="A8" s="241">
        <v>2</v>
      </c>
      <c r="B8" s="815" t="s">
        <v>375</v>
      </c>
      <c r="C8" s="816"/>
      <c r="D8" s="816"/>
      <c r="E8" s="816"/>
      <c r="F8" s="816"/>
      <c r="G8" s="816"/>
      <c r="H8" s="816"/>
      <c r="I8" s="816"/>
      <c r="J8" s="816"/>
      <c r="K8" s="816"/>
      <c r="L8" s="816"/>
      <c r="M8" s="816"/>
      <c r="N8" s="816"/>
      <c r="O8" s="816"/>
      <c r="P8" s="817"/>
      <c r="Q8" s="818">
        <v>11</v>
      </c>
      <c r="R8" s="819"/>
      <c r="S8" s="819"/>
      <c r="T8" s="819"/>
      <c r="U8" s="819"/>
      <c r="V8" s="819">
        <v>5</v>
      </c>
      <c r="W8" s="819"/>
      <c r="X8" s="819"/>
      <c r="Y8" s="819"/>
      <c r="Z8" s="819"/>
      <c r="AA8" s="819">
        <v>6</v>
      </c>
      <c r="AB8" s="819"/>
      <c r="AC8" s="819"/>
      <c r="AD8" s="819"/>
      <c r="AE8" s="820"/>
      <c r="AF8" s="821">
        <v>6</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591</v>
      </c>
      <c r="BT8" s="829"/>
      <c r="BU8" s="829"/>
      <c r="BV8" s="829"/>
      <c r="BW8" s="829"/>
      <c r="BX8" s="829"/>
      <c r="BY8" s="829"/>
      <c r="BZ8" s="829"/>
      <c r="CA8" s="829"/>
      <c r="CB8" s="829"/>
      <c r="CC8" s="829"/>
      <c r="CD8" s="829"/>
      <c r="CE8" s="829"/>
      <c r="CF8" s="829"/>
      <c r="CG8" s="830"/>
      <c r="CH8" s="841" t="s">
        <v>598</v>
      </c>
      <c r="CI8" s="842"/>
      <c r="CJ8" s="842"/>
      <c r="CK8" s="842"/>
      <c r="CL8" s="843"/>
      <c r="CM8" s="841">
        <v>-1</v>
      </c>
      <c r="CN8" s="842"/>
      <c r="CO8" s="842"/>
      <c r="CP8" s="842"/>
      <c r="CQ8" s="843"/>
      <c r="CR8" s="841">
        <v>36</v>
      </c>
      <c r="CS8" s="842"/>
      <c r="CT8" s="842"/>
      <c r="CU8" s="842"/>
      <c r="CV8" s="843"/>
      <c r="CW8" s="841">
        <v>5</v>
      </c>
      <c r="CX8" s="842"/>
      <c r="CY8" s="842"/>
      <c r="CZ8" s="842"/>
      <c r="DA8" s="843"/>
      <c r="DB8" s="841" t="s">
        <v>571</v>
      </c>
      <c r="DC8" s="842"/>
      <c r="DD8" s="842"/>
      <c r="DE8" s="842"/>
      <c r="DF8" s="843"/>
      <c r="DG8" s="841" t="s">
        <v>571</v>
      </c>
      <c r="DH8" s="842"/>
      <c r="DI8" s="842"/>
      <c r="DJ8" s="842"/>
      <c r="DK8" s="843"/>
      <c r="DL8" s="841" t="s">
        <v>571</v>
      </c>
      <c r="DM8" s="842"/>
      <c r="DN8" s="842"/>
      <c r="DO8" s="842"/>
      <c r="DP8" s="843"/>
      <c r="DQ8" s="841" t="s">
        <v>571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592</v>
      </c>
      <c r="BT9" s="829"/>
      <c r="BU9" s="829"/>
      <c r="BV9" s="829"/>
      <c r="BW9" s="829"/>
      <c r="BX9" s="829"/>
      <c r="BY9" s="829"/>
      <c r="BZ9" s="829"/>
      <c r="CA9" s="829"/>
      <c r="CB9" s="829"/>
      <c r="CC9" s="829"/>
      <c r="CD9" s="829"/>
      <c r="CE9" s="829"/>
      <c r="CF9" s="829"/>
      <c r="CG9" s="830"/>
      <c r="CH9" s="841">
        <v>-1</v>
      </c>
      <c r="CI9" s="842"/>
      <c r="CJ9" s="842"/>
      <c r="CK9" s="842"/>
      <c r="CL9" s="843"/>
      <c r="CM9" s="841">
        <v>13</v>
      </c>
      <c r="CN9" s="842"/>
      <c r="CO9" s="842"/>
      <c r="CP9" s="842"/>
      <c r="CQ9" s="843"/>
      <c r="CR9" s="841">
        <v>0</v>
      </c>
      <c r="CS9" s="842"/>
      <c r="CT9" s="842"/>
      <c r="CU9" s="842"/>
      <c r="CV9" s="843"/>
      <c r="CW9" s="841" t="s">
        <v>571</v>
      </c>
      <c r="CX9" s="842"/>
      <c r="CY9" s="842"/>
      <c r="CZ9" s="842"/>
      <c r="DA9" s="843"/>
      <c r="DB9" s="841" t="s">
        <v>571</v>
      </c>
      <c r="DC9" s="842"/>
      <c r="DD9" s="842"/>
      <c r="DE9" s="842"/>
      <c r="DF9" s="843"/>
      <c r="DG9" s="841">
        <v>9</v>
      </c>
      <c r="DH9" s="842"/>
      <c r="DI9" s="842"/>
      <c r="DJ9" s="842"/>
      <c r="DK9" s="843"/>
      <c r="DL9" s="841" t="s">
        <v>571</v>
      </c>
      <c r="DM9" s="842"/>
      <c r="DN9" s="842"/>
      <c r="DO9" s="842"/>
      <c r="DP9" s="843"/>
      <c r="DQ9" s="841" t="s">
        <v>571</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7227</v>
      </c>
      <c r="R23" s="854"/>
      <c r="S23" s="854"/>
      <c r="T23" s="854"/>
      <c r="U23" s="854"/>
      <c r="V23" s="854">
        <v>6826</v>
      </c>
      <c r="W23" s="854"/>
      <c r="X23" s="854"/>
      <c r="Y23" s="854"/>
      <c r="Z23" s="854"/>
      <c r="AA23" s="854">
        <v>401</v>
      </c>
      <c r="AB23" s="854"/>
      <c r="AC23" s="854"/>
      <c r="AD23" s="854"/>
      <c r="AE23" s="855"/>
      <c r="AF23" s="856">
        <v>395</v>
      </c>
      <c r="AG23" s="854"/>
      <c r="AH23" s="854"/>
      <c r="AI23" s="854"/>
      <c r="AJ23" s="857"/>
      <c r="AK23" s="858"/>
      <c r="AL23" s="859"/>
      <c r="AM23" s="859"/>
      <c r="AN23" s="859"/>
      <c r="AO23" s="859"/>
      <c r="AP23" s="854">
        <v>3104</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1567</v>
      </c>
      <c r="R28" s="883"/>
      <c r="S28" s="883"/>
      <c r="T28" s="883"/>
      <c r="U28" s="883"/>
      <c r="V28" s="883">
        <v>1488</v>
      </c>
      <c r="W28" s="883"/>
      <c r="X28" s="883"/>
      <c r="Y28" s="883"/>
      <c r="Z28" s="883"/>
      <c r="AA28" s="883">
        <v>79</v>
      </c>
      <c r="AB28" s="883"/>
      <c r="AC28" s="883"/>
      <c r="AD28" s="883"/>
      <c r="AE28" s="884"/>
      <c r="AF28" s="885">
        <v>79</v>
      </c>
      <c r="AG28" s="883"/>
      <c r="AH28" s="883"/>
      <c r="AI28" s="883"/>
      <c r="AJ28" s="886"/>
      <c r="AK28" s="887">
        <v>107</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103</v>
      </c>
      <c r="R29" s="819"/>
      <c r="S29" s="819"/>
      <c r="T29" s="819"/>
      <c r="U29" s="819"/>
      <c r="V29" s="819">
        <v>94</v>
      </c>
      <c r="W29" s="819"/>
      <c r="X29" s="819"/>
      <c r="Y29" s="819"/>
      <c r="Z29" s="819"/>
      <c r="AA29" s="819">
        <v>8</v>
      </c>
      <c r="AB29" s="819"/>
      <c r="AC29" s="819"/>
      <c r="AD29" s="819"/>
      <c r="AE29" s="820"/>
      <c r="AF29" s="821">
        <v>8</v>
      </c>
      <c r="AG29" s="822"/>
      <c r="AH29" s="822"/>
      <c r="AI29" s="822"/>
      <c r="AJ29" s="823"/>
      <c r="AK29" s="890">
        <v>23</v>
      </c>
      <c r="AL29" s="891"/>
      <c r="AM29" s="891"/>
      <c r="AN29" s="891"/>
      <c r="AO29" s="891"/>
      <c r="AP29" s="891">
        <v>48</v>
      </c>
      <c r="AQ29" s="891"/>
      <c r="AR29" s="891"/>
      <c r="AS29" s="891"/>
      <c r="AT29" s="891"/>
      <c r="AU29" s="891">
        <v>48</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1249</v>
      </c>
      <c r="R30" s="819"/>
      <c r="S30" s="819"/>
      <c r="T30" s="819"/>
      <c r="U30" s="819"/>
      <c r="V30" s="819">
        <v>1141</v>
      </c>
      <c r="W30" s="819"/>
      <c r="X30" s="819"/>
      <c r="Y30" s="819"/>
      <c r="Z30" s="819"/>
      <c r="AA30" s="819">
        <v>108</v>
      </c>
      <c r="AB30" s="819"/>
      <c r="AC30" s="819"/>
      <c r="AD30" s="819"/>
      <c r="AE30" s="820"/>
      <c r="AF30" s="821">
        <v>108</v>
      </c>
      <c r="AG30" s="822"/>
      <c r="AH30" s="822"/>
      <c r="AI30" s="822"/>
      <c r="AJ30" s="823"/>
      <c r="AK30" s="890">
        <v>180</v>
      </c>
      <c r="AL30" s="891"/>
      <c r="AM30" s="891"/>
      <c r="AN30" s="891"/>
      <c r="AO30" s="891"/>
      <c r="AP30" s="893" t="s">
        <v>571</v>
      </c>
      <c r="AQ30" s="894"/>
      <c r="AR30" s="894"/>
      <c r="AS30" s="894"/>
      <c r="AT30" s="890"/>
      <c r="AU30" s="893" t="s">
        <v>571</v>
      </c>
      <c r="AV30" s="894"/>
      <c r="AW30" s="894"/>
      <c r="AX30" s="894"/>
      <c r="AY30" s="890"/>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78</v>
      </c>
      <c r="R31" s="819"/>
      <c r="S31" s="819"/>
      <c r="T31" s="819"/>
      <c r="U31" s="819"/>
      <c r="V31" s="819">
        <v>77</v>
      </c>
      <c r="W31" s="819"/>
      <c r="X31" s="819"/>
      <c r="Y31" s="819"/>
      <c r="Z31" s="819"/>
      <c r="AA31" s="819">
        <v>1</v>
      </c>
      <c r="AB31" s="819"/>
      <c r="AC31" s="819"/>
      <c r="AD31" s="819"/>
      <c r="AE31" s="820"/>
      <c r="AF31" s="821">
        <v>1</v>
      </c>
      <c r="AG31" s="822"/>
      <c r="AH31" s="822"/>
      <c r="AI31" s="822"/>
      <c r="AJ31" s="823"/>
      <c r="AK31" s="890">
        <v>31</v>
      </c>
      <c r="AL31" s="891"/>
      <c r="AM31" s="891"/>
      <c r="AN31" s="891"/>
      <c r="AO31" s="891"/>
      <c r="AP31" s="891" t="s">
        <v>571</v>
      </c>
      <c r="AQ31" s="891"/>
      <c r="AR31" s="891"/>
      <c r="AS31" s="891"/>
      <c r="AT31" s="891"/>
      <c r="AU31" s="891" t="s">
        <v>571</v>
      </c>
      <c r="AV31" s="891"/>
      <c r="AW31" s="891"/>
      <c r="AX31" s="891"/>
      <c r="AY31" s="891"/>
      <c r="AZ31" s="892" t="s">
        <v>571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708</v>
      </c>
      <c r="R32" s="819"/>
      <c r="S32" s="819"/>
      <c r="T32" s="819"/>
      <c r="U32" s="819"/>
      <c r="V32" s="819">
        <v>681</v>
      </c>
      <c r="W32" s="819"/>
      <c r="X32" s="819"/>
      <c r="Y32" s="819"/>
      <c r="Z32" s="819"/>
      <c r="AA32" s="819">
        <v>28</v>
      </c>
      <c r="AB32" s="819"/>
      <c r="AC32" s="819"/>
      <c r="AD32" s="819"/>
      <c r="AE32" s="820"/>
      <c r="AF32" s="821">
        <v>171</v>
      </c>
      <c r="AG32" s="822"/>
      <c r="AH32" s="822"/>
      <c r="AI32" s="822"/>
      <c r="AJ32" s="823"/>
      <c r="AK32" s="890">
        <v>300</v>
      </c>
      <c r="AL32" s="891"/>
      <c r="AM32" s="891"/>
      <c r="AN32" s="891"/>
      <c r="AO32" s="891"/>
      <c r="AP32" s="891">
        <v>6079</v>
      </c>
      <c r="AQ32" s="891"/>
      <c r="AR32" s="891"/>
      <c r="AS32" s="891"/>
      <c r="AT32" s="891"/>
      <c r="AU32" s="891">
        <v>3575</v>
      </c>
      <c r="AV32" s="891"/>
      <c r="AW32" s="891"/>
      <c r="AX32" s="891"/>
      <c r="AY32" s="891"/>
      <c r="AZ32" s="892" t="s">
        <v>571</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270</v>
      </c>
      <c r="R33" s="819"/>
      <c r="S33" s="819"/>
      <c r="T33" s="819"/>
      <c r="U33" s="819"/>
      <c r="V33" s="819">
        <v>249</v>
      </c>
      <c r="W33" s="819"/>
      <c r="X33" s="819"/>
      <c r="Y33" s="819"/>
      <c r="Z33" s="819"/>
      <c r="AA33" s="819">
        <v>21</v>
      </c>
      <c r="AB33" s="819"/>
      <c r="AC33" s="819"/>
      <c r="AD33" s="819"/>
      <c r="AE33" s="820"/>
      <c r="AF33" s="821">
        <v>541</v>
      </c>
      <c r="AG33" s="822"/>
      <c r="AH33" s="822"/>
      <c r="AI33" s="822"/>
      <c r="AJ33" s="823"/>
      <c r="AK33" s="890">
        <v>6</v>
      </c>
      <c r="AL33" s="891"/>
      <c r="AM33" s="891"/>
      <c r="AN33" s="891"/>
      <c r="AO33" s="891"/>
      <c r="AP33" s="891">
        <v>402</v>
      </c>
      <c r="AQ33" s="891"/>
      <c r="AR33" s="891"/>
      <c r="AS33" s="891"/>
      <c r="AT33" s="891"/>
      <c r="AU33" s="891">
        <v>15</v>
      </c>
      <c r="AV33" s="891"/>
      <c r="AW33" s="891"/>
      <c r="AX33" s="891"/>
      <c r="AY33" s="891"/>
      <c r="AZ33" s="892" t="s">
        <v>571</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398</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908</v>
      </c>
      <c r="AG63" s="904"/>
      <c r="AH63" s="904"/>
      <c r="AI63" s="904"/>
      <c r="AJ63" s="905"/>
      <c r="AK63" s="906"/>
      <c r="AL63" s="901"/>
      <c r="AM63" s="901"/>
      <c r="AN63" s="901"/>
      <c r="AO63" s="901"/>
      <c r="AP63" s="904">
        <v>6529</v>
      </c>
      <c r="AQ63" s="904"/>
      <c r="AR63" s="904"/>
      <c r="AS63" s="904"/>
      <c r="AT63" s="904"/>
      <c r="AU63" s="904">
        <v>3638</v>
      </c>
      <c r="AV63" s="904"/>
      <c r="AW63" s="904"/>
      <c r="AX63" s="904"/>
      <c r="AY63" s="904"/>
      <c r="AZ63" s="908"/>
      <c r="BA63" s="908"/>
      <c r="BB63" s="908"/>
      <c r="BC63" s="908"/>
      <c r="BD63" s="908"/>
      <c r="BE63" s="909"/>
      <c r="BF63" s="909"/>
      <c r="BG63" s="909"/>
      <c r="BH63" s="909"/>
      <c r="BI63" s="910"/>
      <c r="BJ63" s="911" t="s">
        <v>399</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4" t="s">
        <v>405</v>
      </c>
      <c r="AG66" s="873"/>
      <c r="AH66" s="873"/>
      <c r="AI66" s="873"/>
      <c r="AJ66" s="915"/>
      <c r="AK66" s="777" t="s">
        <v>406</v>
      </c>
      <c r="AL66" s="801"/>
      <c r="AM66" s="801"/>
      <c r="AN66" s="801"/>
      <c r="AO66" s="802"/>
      <c r="AP66" s="777" t="s">
        <v>387</v>
      </c>
      <c r="AQ66" s="778"/>
      <c r="AR66" s="778"/>
      <c r="AS66" s="778"/>
      <c r="AT66" s="779"/>
      <c r="AU66" s="777" t="s">
        <v>407</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c r="A68" s="238">
        <v>1</v>
      </c>
      <c r="B68" s="931" t="s">
        <v>572</v>
      </c>
      <c r="C68" s="932"/>
      <c r="D68" s="932"/>
      <c r="E68" s="932"/>
      <c r="F68" s="932"/>
      <c r="G68" s="932"/>
      <c r="H68" s="932"/>
      <c r="I68" s="932"/>
      <c r="J68" s="932"/>
      <c r="K68" s="932"/>
      <c r="L68" s="932"/>
      <c r="M68" s="932"/>
      <c r="N68" s="932"/>
      <c r="O68" s="932"/>
      <c r="P68" s="933"/>
      <c r="Q68" s="934">
        <v>421</v>
      </c>
      <c r="R68" s="928"/>
      <c r="S68" s="928"/>
      <c r="T68" s="928"/>
      <c r="U68" s="928"/>
      <c r="V68" s="928">
        <v>364</v>
      </c>
      <c r="W68" s="928"/>
      <c r="X68" s="928"/>
      <c r="Y68" s="928"/>
      <c r="Z68" s="928"/>
      <c r="AA68" s="928">
        <v>57</v>
      </c>
      <c r="AB68" s="928"/>
      <c r="AC68" s="928"/>
      <c r="AD68" s="928"/>
      <c r="AE68" s="928"/>
      <c r="AF68" s="928">
        <v>57</v>
      </c>
      <c r="AG68" s="928"/>
      <c r="AH68" s="928"/>
      <c r="AI68" s="928"/>
      <c r="AJ68" s="928"/>
      <c r="AK68" s="928">
        <v>83</v>
      </c>
      <c r="AL68" s="928"/>
      <c r="AM68" s="928"/>
      <c r="AN68" s="928"/>
      <c r="AO68" s="928"/>
      <c r="AP68" s="928" t="s">
        <v>510</v>
      </c>
      <c r="AQ68" s="928"/>
      <c r="AR68" s="928"/>
      <c r="AS68" s="928"/>
      <c r="AT68" s="928"/>
      <c r="AU68" s="928" t="s">
        <v>571</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c r="A69" s="241">
        <v>2</v>
      </c>
      <c r="B69" s="935" t="s">
        <v>573</v>
      </c>
      <c r="C69" s="936"/>
      <c r="D69" s="936"/>
      <c r="E69" s="936"/>
      <c r="F69" s="936"/>
      <c r="G69" s="936"/>
      <c r="H69" s="936"/>
      <c r="I69" s="936"/>
      <c r="J69" s="936"/>
      <c r="K69" s="936"/>
      <c r="L69" s="936"/>
      <c r="M69" s="936"/>
      <c r="N69" s="936"/>
      <c r="O69" s="936"/>
      <c r="P69" s="937"/>
      <c r="Q69" s="938">
        <v>6213</v>
      </c>
      <c r="R69" s="891"/>
      <c r="S69" s="891"/>
      <c r="T69" s="891"/>
      <c r="U69" s="891"/>
      <c r="V69" s="891">
        <v>5645</v>
      </c>
      <c r="W69" s="891"/>
      <c r="X69" s="891"/>
      <c r="Y69" s="891"/>
      <c r="Z69" s="891"/>
      <c r="AA69" s="891">
        <v>568</v>
      </c>
      <c r="AB69" s="891"/>
      <c r="AC69" s="891"/>
      <c r="AD69" s="891"/>
      <c r="AE69" s="891"/>
      <c r="AF69" s="891">
        <v>568</v>
      </c>
      <c r="AG69" s="891"/>
      <c r="AH69" s="891"/>
      <c r="AI69" s="891"/>
      <c r="AJ69" s="891"/>
      <c r="AK69" s="891" t="s">
        <v>510</v>
      </c>
      <c r="AL69" s="891"/>
      <c r="AM69" s="891"/>
      <c r="AN69" s="891"/>
      <c r="AO69" s="891"/>
      <c r="AP69" s="891" t="s">
        <v>510</v>
      </c>
      <c r="AQ69" s="891"/>
      <c r="AR69" s="891"/>
      <c r="AS69" s="891"/>
      <c r="AT69" s="891"/>
      <c r="AU69" s="891" t="s">
        <v>571</v>
      </c>
      <c r="AV69" s="891"/>
      <c r="AW69" s="891"/>
      <c r="AX69" s="891"/>
      <c r="AY69" s="891"/>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c r="A70" s="241">
        <v>3</v>
      </c>
      <c r="B70" s="935" t="s">
        <v>574</v>
      </c>
      <c r="C70" s="936"/>
      <c r="D70" s="936"/>
      <c r="E70" s="936"/>
      <c r="F70" s="936"/>
      <c r="G70" s="936"/>
      <c r="H70" s="936"/>
      <c r="I70" s="936"/>
      <c r="J70" s="936"/>
      <c r="K70" s="936"/>
      <c r="L70" s="936"/>
      <c r="M70" s="936"/>
      <c r="N70" s="936"/>
      <c r="O70" s="936"/>
      <c r="P70" s="937"/>
      <c r="Q70" s="938">
        <v>1692</v>
      </c>
      <c r="R70" s="891"/>
      <c r="S70" s="891"/>
      <c r="T70" s="891"/>
      <c r="U70" s="891"/>
      <c r="V70" s="891">
        <v>1657</v>
      </c>
      <c r="W70" s="891"/>
      <c r="X70" s="891"/>
      <c r="Y70" s="891"/>
      <c r="Z70" s="891"/>
      <c r="AA70" s="891">
        <v>35</v>
      </c>
      <c r="AB70" s="891"/>
      <c r="AC70" s="891"/>
      <c r="AD70" s="891"/>
      <c r="AE70" s="891"/>
      <c r="AF70" s="891">
        <v>35</v>
      </c>
      <c r="AG70" s="891"/>
      <c r="AH70" s="891"/>
      <c r="AI70" s="891"/>
      <c r="AJ70" s="891"/>
      <c r="AK70" s="891" t="s">
        <v>510</v>
      </c>
      <c r="AL70" s="891"/>
      <c r="AM70" s="891"/>
      <c r="AN70" s="891"/>
      <c r="AO70" s="891"/>
      <c r="AP70" s="891" t="s">
        <v>510</v>
      </c>
      <c r="AQ70" s="891"/>
      <c r="AR70" s="891"/>
      <c r="AS70" s="891"/>
      <c r="AT70" s="891"/>
      <c r="AU70" s="891" t="s">
        <v>571</v>
      </c>
      <c r="AV70" s="891"/>
      <c r="AW70" s="891"/>
      <c r="AX70" s="891"/>
      <c r="AY70" s="891"/>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c r="A71" s="241">
        <v>4</v>
      </c>
      <c r="B71" s="935" t="s">
        <v>575</v>
      </c>
      <c r="C71" s="936"/>
      <c r="D71" s="936"/>
      <c r="E71" s="936"/>
      <c r="F71" s="936"/>
      <c r="G71" s="936"/>
      <c r="H71" s="936"/>
      <c r="I71" s="936"/>
      <c r="J71" s="936"/>
      <c r="K71" s="936"/>
      <c r="L71" s="936"/>
      <c r="M71" s="936"/>
      <c r="N71" s="936"/>
      <c r="O71" s="936"/>
      <c r="P71" s="937"/>
      <c r="Q71" s="938">
        <v>7</v>
      </c>
      <c r="R71" s="891"/>
      <c r="S71" s="891"/>
      <c r="T71" s="891"/>
      <c r="U71" s="891"/>
      <c r="V71" s="891">
        <v>6</v>
      </c>
      <c r="W71" s="891"/>
      <c r="X71" s="891"/>
      <c r="Y71" s="891"/>
      <c r="Z71" s="891"/>
      <c r="AA71" s="891">
        <v>1</v>
      </c>
      <c r="AB71" s="891"/>
      <c r="AC71" s="891"/>
      <c r="AD71" s="891"/>
      <c r="AE71" s="891"/>
      <c r="AF71" s="891">
        <v>1</v>
      </c>
      <c r="AG71" s="891"/>
      <c r="AH71" s="891"/>
      <c r="AI71" s="891"/>
      <c r="AJ71" s="891"/>
      <c r="AK71" s="891" t="s">
        <v>510</v>
      </c>
      <c r="AL71" s="891"/>
      <c r="AM71" s="891"/>
      <c r="AN71" s="891"/>
      <c r="AO71" s="891"/>
      <c r="AP71" s="891" t="s">
        <v>510</v>
      </c>
      <c r="AQ71" s="891"/>
      <c r="AR71" s="891"/>
      <c r="AS71" s="891"/>
      <c r="AT71" s="891"/>
      <c r="AU71" s="891" t="s">
        <v>571</v>
      </c>
      <c r="AV71" s="891"/>
      <c r="AW71" s="891"/>
      <c r="AX71" s="891"/>
      <c r="AY71" s="891"/>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c r="A72" s="241">
        <v>5</v>
      </c>
      <c r="B72" s="935" t="s">
        <v>576</v>
      </c>
      <c r="C72" s="936"/>
      <c r="D72" s="936"/>
      <c r="E72" s="936"/>
      <c r="F72" s="936"/>
      <c r="G72" s="936"/>
      <c r="H72" s="936"/>
      <c r="I72" s="936"/>
      <c r="J72" s="936"/>
      <c r="K72" s="936"/>
      <c r="L72" s="936"/>
      <c r="M72" s="936"/>
      <c r="N72" s="936"/>
      <c r="O72" s="936"/>
      <c r="P72" s="937"/>
      <c r="Q72" s="938">
        <v>42</v>
      </c>
      <c r="R72" s="891"/>
      <c r="S72" s="891"/>
      <c r="T72" s="891"/>
      <c r="U72" s="891"/>
      <c r="V72" s="891">
        <v>38</v>
      </c>
      <c r="W72" s="891"/>
      <c r="X72" s="891"/>
      <c r="Y72" s="891"/>
      <c r="Z72" s="891"/>
      <c r="AA72" s="891">
        <v>4</v>
      </c>
      <c r="AB72" s="891"/>
      <c r="AC72" s="891"/>
      <c r="AD72" s="891"/>
      <c r="AE72" s="891"/>
      <c r="AF72" s="891">
        <v>4</v>
      </c>
      <c r="AG72" s="891"/>
      <c r="AH72" s="891"/>
      <c r="AI72" s="891"/>
      <c r="AJ72" s="891"/>
      <c r="AK72" s="891">
        <v>27</v>
      </c>
      <c r="AL72" s="891"/>
      <c r="AM72" s="891"/>
      <c r="AN72" s="891"/>
      <c r="AO72" s="891"/>
      <c r="AP72" s="891" t="s">
        <v>510</v>
      </c>
      <c r="AQ72" s="891"/>
      <c r="AR72" s="891"/>
      <c r="AS72" s="891"/>
      <c r="AT72" s="891"/>
      <c r="AU72" s="891" t="s">
        <v>571</v>
      </c>
      <c r="AV72" s="891"/>
      <c r="AW72" s="891"/>
      <c r="AX72" s="891"/>
      <c r="AY72" s="891"/>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c r="A73" s="241">
        <v>6</v>
      </c>
      <c r="B73" s="935" t="s">
        <v>577</v>
      </c>
      <c r="C73" s="936"/>
      <c r="D73" s="936"/>
      <c r="E73" s="936"/>
      <c r="F73" s="936"/>
      <c r="G73" s="936"/>
      <c r="H73" s="936"/>
      <c r="I73" s="936"/>
      <c r="J73" s="936"/>
      <c r="K73" s="936"/>
      <c r="L73" s="936"/>
      <c r="M73" s="936"/>
      <c r="N73" s="936"/>
      <c r="O73" s="936"/>
      <c r="P73" s="937"/>
      <c r="Q73" s="938">
        <v>1149</v>
      </c>
      <c r="R73" s="891"/>
      <c r="S73" s="891"/>
      <c r="T73" s="891"/>
      <c r="U73" s="891"/>
      <c r="V73" s="891">
        <v>1114</v>
      </c>
      <c r="W73" s="891"/>
      <c r="X73" s="891"/>
      <c r="Y73" s="891"/>
      <c r="Z73" s="891"/>
      <c r="AA73" s="891">
        <v>34</v>
      </c>
      <c r="AB73" s="891"/>
      <c r="AC73" s="891"/>
      <c r="AD73" s="891"/>
      <c r="AE73" s="891"/>
      <c r="AF73" s="891">
        <v>34</v>
      </c>
      <c r="AG73" s="891"/>
      <c r="AH73" s="891"/>
      <c r="AI73" s="891"/>
      <c r="AJ73" s="891"/>
      <c r="AK73" s="891">
        <v>578</v>
      </c>
      <c r="AL73" s="891"/>
      <c r="AM73" s="891"/>
      <c r="AN73" s="891"/>
      <c r="AO73" s="891"/>
      <c r="AP73" s="891" t="s">
        <v>510</v>
      </c>
      <c r="AQ73" s="891"/>
      <c r="AR73" s="891"/>
      <c r="AS73" s="891"/>
      <c r="AT73" s="891"/>
      <c r="AU73" s="891" t="s">
        <v>571</v>
      </c>
      <c r="AV73" s="891"/>
      <c r="AW73" s="891"/>
      <c r="AX73" s="891"/>
      <c r="AY73" s="891"/>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c r="A74" s="241">
        <v>7</v>
      </c>
      <c r="B74" s="935" t="s">
        <v>578</v>
      </c>
      <c r="C74" s="936"/>
      <c r="D74" s="936"/>
      <c r="E74" s="936"/>
      <c r="F74" s="936"/>
      <c r="G74" s="936"/>
      <c r="H74" s="936"/>
      <c r="I74" s="936"/>
      <c r="J74" s="936"/>
      <c r="K74" s="936"/>
      <c r="L74" s="936"/>
      <c r="M74" s="936"/>
      <c r="N74" s="936"/>
      <c r="O74" s="936"/>
      <c r="P74" s="937"/>
      <c r="Q74" s="938">
        <v>2064</v>
      </c>
      <c r="R74" s="891"/>
      <c r="S74" s="891"/>
      <c r="T74" s="891"/>
      <c r="U74" s="891"/>
      <c r="V74" s="891">
        <v>2001</v>
      </c>
      <c r="W74" s="891"/>
      <c r="X74" s="891"/>
      <c r="Y74" s="891"/>
      <c r="Z74" s="891"/>
      <c r="AA74" s="891">
        <v>62</v>
      </c>
      <c r="AB74" s="891"/>
      <c r="AC74" s="891"/>
      <c r="AD74" s="891"/>
      <c r="AE74" s="891"/>
      <c r="AF74" s="891">
        <v>62</v>
      </c>
      <c r="AG74" s="891"/>
      <c r="AH74" s="891"/>
      <c r="AI74" s="891"/>
      <c r="AJ74" s="891"/>
      <c r="AK74" s="891">
        <v>11</v>
      </c>
      <c r="AL74" s="891"/>
      <c r="AM74" s="891"/>
      <c r="AN74" s="891"/>
      <c r="AO74" s="891"/>
      <c r="AP74" s="891">
        <v>1231</v>
      </c>
      <c r="AQ74" s="891"/>
      <c r="AR74" s="891"/>
      <c r="AS74" s="891"/>
      <c r="AT74" s="891"/>
      <c r="AU74" s="891">
        <v>133</v>
      </c>
      <c r="AV74" s="891"/>
      <c r="AW74" s="891"/>
      <c r="AX74" s="891"/>
      <c r="AY74" s="891"/>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c r="A75" s="241">
        <v>8</v>
      </c>
      <c r="B75" s="935" t="s">
        <v>579</v>
      </c>
      <c r="C75" s="936"/>
      <c r="D75" s="936"/>
      <c r="E75" s="936"/>
      <c r="F75" s="936"/>
      <c r="G75" s="936"/>
      <c r="H75" s="936"/>
      <c r="I75" s="936"/>
      <c r="J75" s="936"/>
      <c r="K75" s="936"/>
      <c r="L75" s="936"/>
      <c r="M75" s="936"/>
      <c r="N75" s="936"/>
      <c r="O75" s="936"/>
      <c r="P75" s="937"/>
      <c r="Q75" s="941">
        <v>1069</v>
      </c>
      <c r="R75" s="894"/>
      <c r="S75" s="894"/>
      <c r="T75" s="894"/>
      <c r="U75" s="890"/>
      <c r="V75" s="893">
        <v>945</v>
      </c>
      <c r="W75" s="894"/>
      <c r="X75" s="894"/>
      <c r="Y75" s="894"/>
      <c r="Z75" s="890"/>
      <c r="AA75" s="893">
        <v>123</v>
      </c>
      <c r="AB75" s="894"/>
      <c r="AC75" s="894"/>
      <c r="AD75" s="894"/>
      <c r="AE75" s="890"/>
      <c r="AF75" s="893">
        <v>123</v>
      </c>
      <c r="AG75" s="894"/>
      <c r="AH75" s="894"/>
      <c r="AI75" s="894"/>
      <c r="AJ75" s="890"/>
      <c r="AK75" s="893" t="s">
        <v>510</v>
      </c>
      <c r="AL75" s="894"/>
      <c r="AM75" s="894"/>
      <c r="AN75" s="894"/>
      <c r="AO75" s="890"/>
      <c r="AP75" s="893">
        <v>456</v>
      </c>
      <c r="AQ75" s="894"/>
      <c r="AR75" s="894"/>
      <c r="AS75" s="894"/>
      <c r="AT75" s="890"/>
      <c r="AU75" s="893" t="s">
        <v>571</v>
      </c>
      <c r="AV75" s="894"/>
      <c r="AW75" s="894"/>
      <c r="AX75" s="894"/>
      <c r="AY75" s="890"/>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c r="A76" s="241">
        <v>9</v>
      </c>
      <c r="B76" s="935" t="s">
        <v>580</v>
      </c>
      <c r="C76" s="936"/>
      <c r="D76" s="936"/>
      <c r="E76" s="936"/>
      <c r="F76" s="936"/>
      <c r="G76" s="936"/>
      <c r="H76" s="936"/>
      <c r="I76" s="936"/>
      <c r="J76" s="936"/>
      <c r="K76" s="936"/>
      <c r="L76" s="936"/>
      <c r="M76" s="936"/>
      <c r="N76" s="936"/>
      <c r="O76" s="936"/>
      <c r="P76" s="937"/>
      <c r="Q76" s="941">
        <v>37</v>
      </c>
      <c r="R76" s="894"/>
      <c r="S76" s="894"/>
      <c r="T76" s="894"/>
      <c r="U76" s="890"/>
      <c r="V76" s="893">
        <v>1</v>
      </c>
      <c r="W76" s="894"/>
      <c r="X76" s="894"/>
      <c r="Y76" s="894"/>
      <c r="Z76" s="890"/>
      <c r="AA76" s="893">
        <v>37</v>
      </c>
      <c r="AB76" s="894"/>
      <c r="AC76" s="894"/>
      <c r="AD76" s="894"/>
      <c r="AE76" s="890"/>
      <c r="AF76" s="893">
        <v>37</v>
      </c>
      <c r="AG76" s="894"/>
      <c r="AH76" s="894"/>
      <c r="AI76" s="894"/>
      <c r="AJ76" s="890"/>
      <c r="AK76" s="893" t="s">
        <v>510</v>
      </c>
      <c r="AL76" s="894"/>
      <c r="AM76" s="894"/>
      <c r="AN76" s="894"/>
      <c r="AO76" s="890"/>
      <c r="AP76" s="893">
        <v>211</v>
      </c>
      <c r="AQ76" s="894"/>
      <c r="AR76" s="894"/>
      <c r="AS76" s="894"/>
      <c r="AT76" s="890"/>
      <c r="AU76" s="893" t="s">
        <v>571</v>
      </c>
      <c r="AV76" s="894"/>
      <c r="AW76" s="894"/>
      <c r="AX76" s="894"/>
      <c r="AY76" s="890"/>
      <c r="AZ76" s="939"/>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c r="A77" s="241">
        <v>10</v>
      </c>
      <c r="B77" s="935" t="s">
        <v>581</v>
      </c>
      <c r="C77" s="936"/>
      <c r="D77" s="936"/>
      <c r="E77" s="936"/>
      <c r="F77" s="936"/>
      <c r="G77" s="936"/>
      <c r="H77" s="936"/>
      <c r="I77" s="936"/>
      <c r="J77" s="936"/>
      <c r="K77" s="936"/>
      <c r="L77" s="936"/>
      <c r="M77" s="936"/>
      <c r="N77" s="936"/>
      <c r="O77" s="936"/>
      <c r="P77" s="937"/>
      <c r="Q77" s="941">
        <v>14</v>
      </c>
      <c r="R77" s="894"/>
      <c r="S77" s="894"/>
      <c r="T77" s="894"/>
      <c r="U77" s="890"/>
      <c r="V77" s="893">
        <v>13</v>
      </c>
      <c r="W77" s="894"/>
      <c r="X77" s="894"/>
      <c r="Y77" s="894"/>
      <c r="Z77" s="890"/>
      <c r="AA77" s="893">
        <v>1</v>
      </c>
      <c r="AB77" s="894"/>
      <c r="AC77" s="894"/>
      <c r="AD77" s="894"/>
      <c r="AE77" s="890"/>
      <c r="AF77" s="893">
        <v>1</v>
      </c>
      <c r="AG77" s="894"/>
      <c r="AH77" s="894"/>
      <c r="AI77" s="894"/>
      <c r="AJ77" s="890"/>
      <c r="AK77" s="893" t="s">
        <v>510</v>
      </c>
      <c r="AL77" s="894"/>
      <c r="AM77" s="894"/>
      <c r="AN77" s="894"/>
      <c r="AO77" s="890"/>
      <c r="AP77" s="893" t="s">
        <v>510</v>
      </c>
      <c r="AQ77" s="894"/>
      <c r="AR77" s="894"/>
      <c r="AS77" s="894"/>
      <c r="AT77" s="890"/>
      <c r="AU77" s="893" t="s">
        <v>571</v>
      </c>
      <c r="AV77" s="894"/>
      <c r="AW77" s="894"/>
      <c r="AX77" s="894"/>
      <c r="AY77" s="890"/>
      <c r="AZ77" s="939"/>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c r="A78" s="241">
        <v>11</v>
      </c>
      <c r="B78" s="935" t="s">
        <v>582</v>
      </c>
      <c r="C78" s="936"/>
      <c r="D78" s="936"/>
      <c r="E78" s="936"/>
      <c r="F78" s="936"/>
      <c r="G78" s="936"/>
      <c r="H78" s="936"/>
      <c r="I78" s="936"/>
      <c r="J78" s="936"/>
      <c r="K78" s="936"/>
      <c r="L78" s="936"/>
      <c r="M78" s="936"/>
      <c r="N78" s="936"/>
      <c r="O78" s="936"/>
      <c r="P78" s="937"/>
      <c r="Q78" s="938">
        <v>46</v>
      </c>
      <c r="R78" s="891"/>
      <c r="S78" s="891"/>
      <c r="T78" s="891"/>
      <c r="U78" s="891"/>
      <c r="V78" s="891">
        <v>40</v>
      </c>
      <c r="W78" s="891"/>
      <c r="X78" s="891"/>
      <c r="Y78" s="891"/>
      <c r="Z78" s="891"/>
      <c r="AA78" s="891">
        <v>6</v>
      </c>
      <c r="AB78" s="891"/>
      <c r="AC78" s="891"/>
      <c r="AD78" s="891"/>
      <c r="AE78" s="891"/>
      <c r="AF78" s="891">
        <v>6</v>
      </c>
      <c r="AG78" s="891"/>
      <c r="AH78" s="891"/>
      <c r="AI78" s="891"/>
      <c r="AJ78" s="891"/>
      <c r="AK78" s="891" t="s">
        <v>510</v>
      </c>
      <c r="AL78" s="891"/>
      <c r="AM78" s="891"/>
      <c r="AN78" s="891"/>
      <c r="AO78" s="891"/>
      <c r="AP78" s="891" t="s">
        <v>510</v>
      </c>
      <c r="AQ78" s="891"/>
      <c r="AR78" s="891"/>
      <c r="AS78" s="891"/>
      <c r="AT78" s="891"/>
      <c r="AU78" s="891" t="s">
        <v>571</v>
      </c>
      <c r="AV78" s="891"/>
      <c r="AW78" s="891"/>
      <c r="AX78" s="891"/>
      <c r="AY78" s="891"/>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c r="A79" s="241">
        <v>12</v>
      </c>
      <c r="B79" s="935" t="s">
        <v>583</v>
      </c>
      <c r="C79" s="936"/>
      <c r="D79" s="936"/>
      <c r="E79" s="936"/>
      <c r="F79" s="936"/>
      <c r="G79" s="936"/>
      <c r="H79" s="936"/>
      <c r="I79" s="936"/>
      <c r="J79" s="936"/>
      <c r="K79" s="936"/>
      <c r="L79" s="936"/>
      <c r="M79" s="936"/>
      <c r="N79" s="936"/>
      <c r="O79" s="936"/>
      <c r="P79" s="937"/>
      <c r="Q79" s="938">
        <v>486</v>
      </c>
      <c r="R79" s="891"/>
      <c r="S79" s="891"/>
      <c r="T79" s="891"/>
      <c r="U79" s="891"/>
      <c r="V79" s="891">
        <v>451</v>
      </c>
      <c r="W79" s="891"/>
      <c r="X79" s="891"/>
      <c r="Y79" s="891"/>
      <c r="Z79" s="891"/>
      <c r="AA79" s="891">
        <v>35</v>
      </c>
      <c r="AB79" s="891"/>
      <c r="AC79" s="891"/>
      <c r="AD79" s="891"/>
      <c r="AE79" s="891"/>
      <c r="AF79" s="891">
        <v>35</v>
      </c>
      <c r="AG79" s="891"/>
      <c r="AH79" s="891"/>
      <c r="AI79" s="891"/>
      <c r="AJ79" s="891"/>
      <c r="AK79" s="891" t="s">
        <v>510</v>
      </c>
      <c r="AL79" s="891"/>
      <c r="AM79" s="891"/>
      <c r="AN79" s="891"/>
      <c r="AO79" s="891"/>
      <c r="AP79" s="891">
        <v>663</v>
      </c>
      <c r="AQ79" s="891"/>
      <c r="AR79" s="891"/>
      <c r="AS79" s="891"/>
      <c r="AT79" s="891"/>
      <c r="AU79" s="891">
        <v>77</v>
      </c>
      <c r="AV79" s="891"/>
      <c r="AW79" s="891"/>
      <c r="AX79" s="891"/>
      <c r="AY79" s="891"/>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c r="A80" s="241">
        <v>13</v>
      </c>
      <c r="B80" s="935" t="s">
        <v>584</v>
      </c>
      <c r="C80" s="936"/>
      <c r="D80" s="936"/>
      <c r="E80" s="936"/>
      <c r="F80" s="936"/>
      <c r="G80" s="936"/>
      <c r="H80" s="936"/>
      <c r="I80" s="936"/>
      <c r="J80" s="936"/>
      <c r="K80" s="936"/>
      <c r="L80" s="936"/>
      <c r="M80" s="936"/>
      <c r="N80" s="936"/>
      <c r="O80" s="936"/>
      <c r="P80" s="937"/>
      <c r="Q80" s="938">
        <v>32</v>
      </c>
      <c r="R80" s="891"/>
      <c r="S80" s="891"/>
      <c r="T80" s="891"/>
      <c r="U80" s="891"/>
      <c r="V80" s="891">
        <v>21</v>
      </c>
      <c r="W80" s="891"/>
      <c r="X80" s="891"/>
      <c r="Y80" s="891"/>
      <c r="Z80" s="891"/>
      <c r="AA80" s="891">
        <v>11</v>
      </c>
      <c r="AB80" s="891"/>
      <c r="AC80" s="891"/>
      <c r="AD80" s="891"/>
      <c r="AE80" s="891"/>
      <c r="AF80" s="891">
        <v>11</v>
      </c>
      <c r="AG80" s="891"/>
      <c r="AH80" s="891"/>
      <c r="AI80" s="891"/>
      <c r="AJ80" s="891"/>
      <c r="AK80" s="891" t="s">
        <v>510</v>
      </c>
      <c r="AL80" s="891"/>
      <c r="AM80" s="891"/>
      <c r="AN80" s="891"/>
      <c r="AO80" s="891"/>
      <c r="AP80" s="891" t="s">
        <v>510</v>
      </c>
      <c r="AQ80" s="891"/>
      <c r="AR80" s="891"/>
      <c r="AS80" s="891"/>
      <c r="AT80" s="891"/>
      <c r="AU80" s="891" t="s">
        <v>571</v>
      </c>
      <c r="AV80" s="891"/>
      <c r="AW80" s="891"/>
      <c r="AX80" s="891"/>
      <c r="AY80" s="891"/>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c r="A81" s="241">
        <v>14</v>
      </c>
      <c r="B81" s="935" t="s">
        <v>585</v>
      </c>
      <c r="C81" s="936"/>
      <c r="D81" s="936"/>
      <c r="E81" s="936"/>
      <c r="F81" s="936"/>
      <c r="G81" s="936"/>
      <c r="H81" s="936"/>
      <c r="I81" s="936"/>
      <c r="J81" s="936"/>
      <c r="K81" s="936"/>
      <c r="L81" s="936"/>
      <c r="M81" s="936"/>
      <c r="N81" s="936"/>
      <c r="O81" s="936"/>
      <c r="P81" s="937"/>
      <c r="Q81" s="938">
        <v>2535</v>
      </c>
      <c r="R81" s="891"/>
      <c r="S81" s="891"/>
      <c r="T81" s="891"/>
      <c r="U81" s="891"/>
      <c r="V81" s="891">
        <v>2387</v>
      </c>
      <c r="W81" s="891"/>
      <c r="X81" s="891"/>
      <c r="Y81" s="891"/>
      <c r="Z81" s="891"/>
      <c r="AA81" s="891">
        <v>148</v>
      </c>
      <c r="AB81" s="891"/>
      <c r="AC81" s="891"/>
      <c r="AD81" s="891"/>
      <c r="AE81" s="891"/>
      <c r="AF81" s="891">
        <v>148</v>
      </c>
      <c r="AG81" s="891"/>
      <c r="AH81" s="891"/>
      <c r="AI81" s="891"/>
      <c r="AJ81" s="891"/>
      <c r="AK81" s="891" t="s">
        <v>510</v>
      </c>
      <c r="AL81" s="891"/>
      <c r="AM81" s="891"/>
      <c r="AN81" s="891"/>
      <c r="AO81" s="891"/>
      <c r="AP81" s="891">
        <v>1845</v>
      </c>
      <c r="AQ81" s="891"/>
      <c r="AR81" s="891"/>
      <c r="AS81" s="891"/>
      <c r="AT81" s="891"/>
      <c r="AU81" s="891">
        <v>109</v>
      </c>
      <c r="AV81" s="891"/>
      <c r="AW81" s="891"/>
      <c r="AX81" s="891"/>
      <c r="AY81" s="891"/>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c r="A82" s="241">
        <v>15</v>
      </c>
      <c r="B82" s="935" t="s">
        <v>586</v>
      </c>
      <c r="C82" s="936"/>
      <c r="D82" s="936"/>
      <c r="E82" s="936"/>
      <c r="F82" s="936"/>
      <c r="G82" s="936"/>
      <c r="H82" s="936"/>
      <c r="I82" s="936"/>
      <c r="J82" s="936"/>
      <c r="K82" s="936"/>
      <c r="L82" s="936"/>
      <c r="M82" s="936"/>
      <c r="N82" s="936"/>
      <c r="O82" s="936"/>
      <c r="P82" s="937"/>
      <c r="Q82" s="938">
        <v>685</v>
      </c>
      <c r="R82" s="891"/>
      <c r="S82" s="891"/>
      <c r="T82" s="891"/>
      <c r="U82" s="891"/>
      <c r="V82" s="891">
        <v>619</v>
      </c>
      <c r="W82" s="891"/>
      <c r="X82" s="891"/>
      <c r="Y82" s="891"/>
      <c r="Z82" s="891"/>
      <c r="AA82" s="891">
        <v>66</v>
      </c>
      <c r="AB82" s="891"/>
      <c r="AC82" s="891"/>
      <c r="AD82" s="891"/>
      <c r="AE82" s="891"/>
      <c r="AF82" s="891">
        <v>66</v>
      </c>
      <c r="AG82" s="891"/>
      <c r="AH82" s="891"/>
      <c r="AI82" s="891"/>
      <c r="AJ82" s="891"/>
      <c r="AK82" s="891" t="s">
        <v>510</v>
      </c>
      <c r="AL82" s="891"/>
      <c r="AM82" s="891"/>
      <c r="AN82" s="891"/>
      <c r="AO82" s="891"/>
      <c r="AP82" s="891">
        <v>29</v>
      </c>
      <c r="AQ82" s="891"/>
      <c r="AR82" s="891"/>
      <c r="AS82" s="891"/>
      <c r="AT82" s="891"/>
      <c r="AU82" s="891">
        <v>6</v>
      </c>
      <c r="AV82" s="891"/>
      <c r="AW82" s="891"/>
      <c r="AX82" s="891"/>
      <c r="AY82" s="891"/>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c r="A83" s="241">
        <v>16</v>
      </c>
      <c r="B83" s="935" t="s">
        <v>587</v>
      </c>
      <c r="C83" s="936"/>
      <c r="D83" s="936"/>
      <c r="E83" s="936"/>
      <c r="F83" s="936"/>
      <c r="G83" s="936"/>
      <c r="H83" s="936"/>
      <c r="I83" s="936"/>
      <c r="J83" s="936"/>
      <c r="K83" s="936"/>
      <c r="L83" s="936"/>
      <c r="M83" s="936"/>
      <c r="N83" s="936"/>
      <c r="O83" s="936"/>
      <c r="P83" s="937"/>
      <c r="Q83" s="938">
        <v>1148</v>
      </c>
      <c r="R83" s="891"/>
      <c r="S83" s="891"/>
      <c r="T83" s="891"/>
      <c r="U83" s="891"/>
      <c r="V83" s="891">
        <v>1024</v>
      </c>
      <c r="W83" s="891"/>
      <c r="X83" s="891"/>
      <c r="Y83" s="891"/>
      <c r="Z83" s="891"/>
      <c r="AA83" s="891">
        <v>124</v>
      </c>
      <c r="AB83" s="891"/>
      <c r="AC83" s="891"/>
      <c r="AD83" s="891"/>
      <c r="AE83" s="891"/>
      <c r="AF83" s="891">
        <v>124</v>
      </c>
      <c r="AG83" s="891"/>
      <c r="AH83" s="891"/>
      <c r="AI83" s="891"/>
      <c r="AJ83" s="891"/>
      <c r="AK83" s="891" t="s">
        <v>510</v>
      </c>
      <c r="AL83" s="891"/>
      <c r="AM83" s="891"/>
      <c r="AN83" s="891"/>
      <c r="AO83" s="891"/>
      <c r="AP83" s="891" t="s">
        <v>510</v>
      </c>
      <c r="AQ83" s="891"/>
      <c r="AR83" s="891"/>
      <c r="AS83" s="891"/>
      <c r="AT83" s="891"/>
      <c r="AU83" s="891" t="s">
        <v>571</v>
      </c>
      <c r="AV83" s="891"/>
      <c r="AW83" s="891"/>
      <c r="AX83" s="891"/>
      <c r="AY83" s="891"/>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c r="A84" s="241">
        <v>17</v>
      </c>
      <c r="B84" s="935" t="s">
        <v>588</v>
      </c>
      <c r="C84" s="936"/>
      <c r="D84" s="936"/>
      <c r="E84" s="936"/>
      <c r="F84" s="936"/>
      <c r="G84" s="936"/>
      <c r="H84" s="936"/>
      <c r="I84" s="936"/>
      <c r="J84" s="936"/>
      <c r="K84" s="936"/>
      <c r="L84" s="936"/>
      <c r="M84" s="936"/>
      <c r="N84" s="936"/>
      <c r="O84" s="936"/>
      <c r="P84" s="937"/>
      <c r="Q84" s="938">
        <v>269648</v>
      </c>
      <c r="R84" s="891"/>
      <c r="S84" s="891"/>
      <c r="T84" s="891"/>
      <c r="U84" s="891"/>
      <c r="V84" s="891">
        <v>264684</v>
      </c>
      <c r="W84" s="891"/>
      <c r="X84" s="891"/>
      <c r="Y84" s="891"/>
      <c r="Z84" s="891"/>
      <c r="AA84" s="891">
        <v>4964</v>
      </c>
      <c r="AB84" s="891"/>
      <c r="AC84" s="891"/>
      <c r="AD84" s="891"/>
      <c r="AE84" s="891"/>
      <c r="AF84" s="891">
        <v>4964</v>
      </c>
      <c r="AG84" s="891"/>
      <c r="AH84" s="891"/>
      <c r="AI84" s="891"/>
      <c r="AJ84" s="891"/>
      <c r="AK84" s="891">
        <v>2316</v>
      </c>
      <c r="AL84" s="891"/>
      <c r="AM84" s="891"/>
      <c r="AN84" s="891"/>
      <c r="AO84" s="891"/>
      <c r="AP84" s="891" t="s">
        <v>510</v>
      </c>
      <c r="AQ84" s="891"/>
      <c r="AR84" s="891"/>
      <c r="AS84" s="891"/>
      <c r="AT84" s="891"/>
      <c r="AU84" s="891" t="s">
        <v>571</v>
      </c>
      <c r="AV84" s="891"/>
      <c r="AW84" s="891"/>
      <c r="AX84" s="891"/>
      <c r="AY84" s="891"/>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c r="A85" s="241">
        <v>18</v>
      </c>
      <c r="B85" s="935" t="s">
        <v>589</v>
      </c>
      <c r="C85" s="936"/>
      <c r="D85" s="936"/>
      <c r="E85" s="936"/>
      <c r="F85" s="936"/>
      <c r="G85" s="936"/>
      <c r="H85" s="936"/>
      <c r="I85" s="936"/>
      <c r="J85" s="936"/>
      <c r="K85" s="936"/>
      <c r="L85" s="936"/>
      <c r="M85" s="936"/>
      <c r="N85" s="936"/>
      <c r="O85" s="936"/>
      <c r="P85" s="937"/>
      <c r="Q85" s="938">
        <v>1017</v>
      </c>
      <c r="R85" s="891"/>
      <c r="S85" s="891"/>
      <c r="T85" s="891"/>
      <c r="U85" s="891"/>
      <c r="V85" s="891">
        <v>899</v>
      </c>
      <c r="W85" s="891"/>
      <c r="X85" s="891"/>
      <c r="Y85" s="891"/>
      <c r="Z85" s="891"/>
      <c r="AA85" s="891">
        <v>118</v>
      </c>
      <c r="AB85" s="891"/>
      <c r="AC85" s="891"/>
      <c r="AD85" s="891"/>
      <c r="AE85" s="891"/>
      <c r="AF85" s="891">
        <v>1848</v>
      </c>
      <c r="AG85" s="891"/>
      <c r="AH85" s="891"/>
      <c r="AI85" s="891"/>
      <c r="AJ85" s="891"/>
      <c r="AK85" s="891" t="s">
        <v>510</v>
      </c>
      <c r="AL85" s="891"/>
      <c r="AM85" s="891"/>
      <c r="AN85" s="891"/>
      <c r="AO85" s="891"/>
      <c r="AP85" s="891">
        <v>1528</v>
      </c>
      <c r="AQ85" s="891"/>
      <c r="AR85" s="891"/>
      <c r="AS85" s="891"/>
      <c r="AT85" s="891"/>
      <c r="AU85" s="891">
        <v>129</v>
      </c>
      <c r="AV85" s="891"/>
      <c r="AW85" s="891"/>
      <c r="AX85" s="891"/>
      <c r="AY85" s="891"/>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c r="A86" s="241">
        <v>19</v>
      </c>
      <c r="B86" s="935"/>
      <c r="C86" s="936"/>
      <c r="D86" s="936"/>
      <c r="E86" s="936"/>
      <c r="F86" s="936"/>
      <c r="G86" s="936"/>
      <c r="H86" s="936"/>
      <c r="I86" s="936"/>
      <c r="J86" s="936"/>
      <c r="K86" s="936"/>
      <c r="L86" s="936"/>
      <c r="M86" s="936"/>
      <c r="N86" s="936"/>
      <c r="O86" s="936"/>
      <c r="P86" s="937"/>
      <c r="Q86" s="938"/>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c r="A88" s="244" t="s">
        <v>377</v>
      </c>
      <c r="B88" s="850" t="s">
        <v>408</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v>8124</v>
      </c>
      <c r="AG88" s="904"/>
      <c r="AH88" s="904"/>
      <c r="AI88" s="904"/>
      <c r="AJ88" s="904"/>
      <c r="AK88" s="901"/>
      <c r="AL88" s="901"/>
      <c r="AM88" s="901"/>
      <c r="AN88" s="901"/>
      <c r="AO88" s="901"/>
      <c r="AP88" s="904">
        <v>5963</v>
      </c>
      <c r="AQ88" s="904"/>
      <c r="AR88" s="904"/>
      <c r="AS88" s="904"/>
      <c r="AT88" s="904"/>
      <c r="AU88" s="904">
        <v>454</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86</v>
      </c>
      <c r="CS102" s="912"/>
      <c r="CT102" s="912"/>
      <c r="CU102" s="912"/>
      <c r="CV102" s="953"/>
      <c r="CW102" s="952">
        <v>8</v>
      </c>
      <c r="CX102" s="912"/>
      <c r="CY102" s="912"/>
      <c r="CZ102" s="912"/>
      <c r="DA102" s="953"/>
      <c r="DB102" s="952" t="s">
        <v>571</v>
      </c>
      <c r="DC102" s="912"/>
      <c r="DD102" s="912"/>
      <c r="DE102" s="912"/>
      <c r="DF102" s="953"/>
      <c r="DG102" s="952">
        <v>9</v>
      </c>
      <c r="DH102" s="912"/>
      <c r="DI102" s="912"/>
      <c r="DJ102" s="912"/>
      <c r="DK102" s="953"/>
      <c r="DL102" s="952" t="s">
        <v>571</v>
      </c>
      <c r="DM102" s="912"/>
      <c r="DN102" s="912"/>
      <c r="DO102" s="912"/>
      <c r="DP102" s="953"/>
      <c r="DQ102" s="952" t="s">
        <v>571</v>
      </c>
      <c r="DR102" s="912"/>
      <c r="DS102" s="912"/>
      <c r="DT102" s="912"/>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296</v>
      </c>
      <c r="AG109" s="955"/>
      <c r="AH109" s="955"/>
      <c r="AI109" s="955"/>
      <c r="AJ109" s="956"/>
      <c r="AK109" s="954" t="s">
        <v>295</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296</v>
      </c>
      <c r="BW109" s="955"/>
      <c r="BX109" s="955"/>
      <c r="BY109" s="955"/>
      <c r="BZ109" s="956"/>
      <c r="CA109" s="954" t="s">
        <v>295</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296</v>
      </c>
      <c r="DM109" s="955"/>
      <c r="DN109" s="955"/>
      <c r="DO109" s="955"/>
      <c r="DP109" s="956"/>
      <c r="DQ109" s="954" t="s">
        <v>295</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270259</v>
      </c>
      <c r="AB110" s="962"/>
      <c r="AC110" s="962"/>
      <c r="AD110" s="962"/>
      <c r="AE110" s="963"/>
      <c r="AF110" s="964">
        <v>266677</v>
      </c>
      <c r="AG110" s="962"/>
      <c r="AH110" s="962"/>
      <c r="AI110" s="962"/>
      <c r="AJ110" s="963"/>
      <c r="AK110" s="964">
        <v>344182</v>
      </c>
      <c r="AL110" s="962"/>
      <c r="AM110" s="962"/>
      <c r="AN110" s="962"/>
      <c r="AO110" s="963"/>
      <c r="AP110" s="965">
        <v>7.5</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3376557</v>
      </c>
      <c r="BR110" s="997"/>
      <c r="BS110" s="997"/>
      <c r="BT110" s="997"/>
      <c r="BU110" s="997"/>
      <c r="BV110" s="997">
        <v>3324115</v>
      </c>
      <c r="BW110" s="997"/>
      <c r="BX110" s="997"/>
      <c r="BY110" s="997"/>
      <c r="BZ110" s="997"/>
      <c r="CA110" s="997">
        <v>3103715</v>
      </c>
      <c r="CB110" s="997"/>
      <c r="CC110" s="997"/>
      <c r="CD110" s="997"/>
      <c r="CE110" s="997"/>
      <c r="CF110" s="1011">
        <v>67.900000000000006</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379</v>
      </c>
      <c r="DH110" s="997"/>
      <c r="DI110" s="997"/>
      <c r="DJ110" s="997"/>
      <c r="DK110" s="997"/>
      <c r="DL110" s="997" t="s">
        <v>379</v>
      </c>
      <c r="DM110" s="997"/>
      <c r="DN110" s="997"/>
      <c r="DO110" s="997"/>
      <c r="DP110" s="997"/>
      <c r="DQ110" s="997" t="s">
        <v>424</v>
      </c>
      <c r="DR110" s="997"/>
      <c r="DS110" s="997"/>
      <c r="DT110" s="997"/>
      <c r="DU110" s="997"/>
      <c r="DV110" s="998" t="s">
        <v>379</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379</v>
      </c>
      <c r="AB111" s="1004"/>
      <c r="AC111" s="1004"/>
      <c r="AD111" s="1004"/>
      <c r="AE111" s="1005"/>
      <c r="AF111" s="1006" t="s">
        <v>379</v>
      </c>
      <c r="AG111" s="1004"/>
      <c r="AH111" s="1004"/>
      <c r="AI111" s="1004"/>
      <c r="AJ111" s="1005"/>
      <c r="AK111" s="1006" t="s">
        <v>379</v>
      </c>
      <c r="AL111" s="1004"/>
      <c r="AM111" s="1004"/>
      <c r="AN111" s="1004"/>
      <c r="AO111" s="1005"/>
      <c r="AP111" s="1007" t="s">
        <v>379</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41105</v>
      </c>
      <c r="BR111" s="990"/>
      <c r="BS111" s="990"/>
      <c r="BT111" s="990"/>
      <c r="BU111" s="990"/>
      <c r="BV111" s="990">
        <v>28978</v>
      </c>
      <c r="BW111" s="990"/>
      <c r="BX111" s="990"/>
      <c r="BY111" s="990"/>
      <c r="BZ111" s="990"/>
      <c r="CA111" s="990">
        <v>16851</v>
      </c>
      <c r="CB111" s="990"/>
      <c r="CC111" s="990"/>
      <c r="CD111" s="990"/>
      <c r="CE111" s="990"/>
      <c r="CF111" s="984">
        <v>0.4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379</v>
      </c>
      <c r="DH111" s="990"/>
      <c r="DI111" s="990"/>
      <c r="DJ111" s="990"/>
      <c r="DK111" s="990"/>
      <c r="DL111" s="990" t="s">
        <v>424</v>
      </c>
      <c r="DM111" s="990"/>
      <c r="DN111" s="990"/>
      <c r="DO111" s="990"/>
      <c r="DP111" s="990"/>
      <c r="DQ111" s="990" t="s">
        <v>166</v>
      </c>
      <c r="DR111" s="990"/>
      <c r="DS111" s="990"/>
      <c r="DT111" s="990"/>
      <c r="DU111" s="990"/>
      <c r="DV111" s="991" t="s">
        <v>166</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399</v>
      </c>
      <c r="AG112" s="1029"/>
      <c r="AH112" s="1029"/>
      <c r="AI112" s="1029"/>
      <c r="AJ112" s="1030"/>
      <c r="AK112" s="1031" t="s">
        <v>430</v>
      </c>
      <c r="AL112" s="1029"/>
      <c r="AM112" s="1029"/>
      <c r="AN112" s="1029"/>
      <c r="AO112" s="1030"/>
      <c r="AP112" s="1032" t="s">
        <v>424</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3344731</v>
      </c>
      <c r="BR112" s="990"/>
      <c r="BS112" s="990"/>
      <c r="BT112" s="990"/>
      <c r="BU112" s="990"/>
      <c r="BV112" s="990">
        <v>3849312</v>
      </c>
      <c r="BW112" s="990"/>
      <c r="BX112" s="990"/>
      <c r="BY112" s="990"/>
      <c r="BZ112" s="990"/>
      <c r="CA112" s="990">
        <v>3637808</v>
      </c>
      <c r="CB112" s="990"/>
      <c r="CC112" s="990"/>
      <c r="CD112" s="990"/>
      <c r="CE112" s="990"/>
      <c r="CF112" s="984">
        <v>79.5</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166</v>
      </c>
      <c r="DH112" s="990"/>
      <c r="DI112" s="990"/>
      <c r="DJ112" s="990"/>
      <c r="DK112" s="990"/>
      <c r="DL112" s="990" t="s">
        <v>430</v>
      </c>
      <c r="DM112" s="990"/>
      <c r="DN112" s="990"/>
      <c r="DO112" s="990"/>
      <c r="DP112" s="990"/>
      <c r="DQ112" s="990" t="s">
        <v>430</v>
      </c>
      <c r="DR112" s="990"/>
      <c r="DS112" s="990"/>
      <c r="DT112" s="990"/>
      <c r="DU112" s="990"/>
      <c r="DV112" s="991" t="s">
        <v>399</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261487</v>
      </c>
      <c r="AB113" s="1004"/>
      <c r="AC113" s="1004"/>
      <c r="AD113" s="1004"/>
      <c r="AE113" s="1005"/>
      <c r="AF113" s="1006">
        <v>305459</v>
      </c>
      <c r="AG113" s="1004"/>
      <c r="AH113" s="1004"/>
      <c r="AI113" s="1004"/>
      <c r="AJ113" s="1005"/>
      <c r="AK113" s="1006">
        <v>291463</v>
      </c>
      <c r="AL113" s="1004"/>
      <c r="AM113" s="1004"/>
      <c r="AN113" s="1004"/>
      <c r="AO113" s="1005"/>
      <c r="AP113" s="1007">
        <v>6.4</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369452</v>
      </c>
      <c r="BR113" s="990"/>
      <c r="BS113" s="990"/>
      <c r="BT113" s="990"/>
      <c r="BU113" s="990"/>
      <c r="BV113" s="990">
        <v>382124</v>
      </c>
      <c r="BW113" s="990"/>
      <c r="BX113" s="990"/>
      <c r="BY113" s="990"/>
      <c r="BZ113" s="990"/>
      <c r="CA113" s="990">
        <v>454032</v>
      </c>
      <c r="CB113" s="990"/>
      <c r="CC113" s="990"/>
      <c r="CD113" s="990"/>
      <c r="CE113" s="990"/>
      <c r="CF113" s="984">
        <v>9.9</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166</v>
      </c>
      <c r="DM113" s="1029"/>
      <c r="DN113" s="1029"/>
      <c r="DO113" s="1029"/>
      <c r="DP113" s="1030"/>
      <c r="DQ113" s="1031" t="s">
        <v>424</v>
      </c>
      <c r="DR113" s="1029"/>
      <c r="DS113" s="1029"/>
      <c r="DT113" s="1029"/>
      <c r="DU113" s="1030"/>
      <c r="DV113" s="1032" t="s">
        <v>430</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11751</v>
      </c>
      <c r="AB114" s="1029"/>
      <c r="AC114" s="1029"/>
      <c r="AD114" s="1029"/>
      <c r="AE114" s="1030"/>
      <c r="AF114" s="1031">
        <v>13240</v>
      </c>
      <c r="AG114" s="1029"/>
      <c r="AH114" s="1029"/>
      <c r="AI114" s="1029"/>
      <c r="AJ114" s="1030"/>
      <c r="AK114" s="1031">
        <v>15024</v>
      </c>
      <c r="AL114" s="1029"/>
      <c r="AM114" s="1029"/>
      <c r="AN114" s="1029"/>
      <c r="AO114" s="1030"/>
      <c r="AP114" s="1032">
        <v>0.3</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273644</v>
      </c>
      <c r="BR114" s="990"/>
      <c r="BS114" s="990"/>
      <c r="BT114" s="990"/>
      <c r="BU114" s="990"/>
      <c r="BV114" s="990">
        <v>466343</v>
      </c>
      <c r="BW114" s="990"/>
      <c r="BX114" s="990"/>
      <c r="BY114" s="990"/>
      <c r="BZ114" s="990"/>
      <c r="CA114" s="990">
        <v>493694</v>
      </c>
      <c r="CB114" s="990"/>
      <c r="CC114" s="990"/>
      <c r="CD114" s="990"/>
      <c r="CE114" s="990"/>
      <c r="CF114" s="984">
        <v>10.8</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166</v>
      </c>
      <c r="DR114" s="1029"/>
      <c r="DS114" s="1029"/>
      <c r="DT114" s="1029"/>
      <c r="DU114" s="1030"/>
      <c r="DV114" s="1032" t="s">
        <v>430</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18521</v>
      </c>
      <c r="AB115" s="1004"/>
      <c r="AC115" s="1004"/>
      <c r="AD115" s="1004"/>
      <c r="AE115" s="1005"/>
      <c r="AF115" s="1006">
        <v>12739</v>
      </c>
      <c r="AG115" s="1004"/>
      <c r="AH115" s="1004"/>
      <c r="AI115" s="1004"/>
      <c r="AJ115" s="1005"/>
      <c r="AK115" s="1006">
        <v>12518</v>
      </c>
      <c r="AL115" s="1004"/>
      <c r="AM115" s="1004"/>
      <c r="AN115" s="1004"/>
      <c r="AO115" s="1005"/>
      <c r="AP115" s="1007">
        <v>0.3</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379</v>
      </c>
      <c r="BR115" s="990"/>
      <c r="BS115" s="990"/>
      <c r="BT115" s="990"/>
      <c r="BU115" s="990"/>
      <c r="BV115" s="990" t="s">
        <v>430</v>
      </c>
      <c r="BW115" s="990"/>
      <c r="BX115" s="990"/>
      <c r="BY115" s="990"/>
      <c r="BZ115" s="990"/>
      <c r="CA115" s="990" t="s">
        <v>430</v>
      </c>
      <c r="CB115" s="990"/>
      <c r="CC115" s="990"/>
      <c r="CD115" s="990"/>
      <c r="CE115" s="990"/>
      <c r="CF115" s="984" t="s">
        <v>166</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17303</v>
      </c>
      <c r="DH115" s="1029"/>
      <c r="DI115" s="1029"/>
      <c r="DJ115" s="1029"/>
      <c r="DK115" s="1030"/>
      <c r="DL115" s="1031">
        <v>13110</v>
      </c>
      <c r="DM115" s="1029"/>
      <c r="DN115" s="1029"/>
      <c r="DO115" s="1029"/>
      <c r="DP115" s="1030"/>
      <c r="DQ115" s="1031">
        <v>8917</v>
      </c>
      <c r="DR115" s="1029"/>
      <c r="DS115" s="1029"/>
      <c r="DT115" s="1029"/>
      <c r="DU115" s="1030"/>
      <c r="DV115" s="1032">
        <v>0.2</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424</v>
      </c>
      <c r="AG116" s="1029"/>
      <c r="AH116" s="1029"/>
      <c r="AI116" s="1029"/>
      <c r="AJ116" s="1030"/>
      <c r="AK116" s="1031" t="s">
        <v>166</v>
      </c>
      <c r="AL116" s="1029"/>
      <c r="AM116" s="1029"/>
      <c r="AN116" s="1029"/>
      <c r="AO116" s="1030"/>
      <c r="AP116" s="1032" t="s">
        <v>430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166</v>
      </c>
      <c r="BW116" s="990"/>
      <c r="BX116" s="990"/>
      <c r="BY116" s="990"/>
      <c r="BZ116" s="990"/>
      <c r="CA116" s="990" t="s">
        <v>424</v>
      </c>
      <c r="CB116" s="990"/>
      <c r="CC116" s="990"/>
      <c r="CD116" s="990"/>
      <c r="CE116" s="990"/>
      <c r="CF116" s="984" t="s">
        <v>430</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23802</v>
      </c>
      <c r="DH116" s="1029"/>
      <c r="DI116" s="1029"/>
      <c r="DJ116" s="1029"/>
      <c r="DK116" s="1030"/>
      <c r="DL116" s="1031">
        <v>15868</v>
      </c>
      <c r="DM116" s="1029"/>
      <c r="DN116" s="1029"/>
      <c r="DO116" s="1029"/>
      <c r="DP116" s="1030"/>
      <c r="DQ116" s="1031">
        <v>7934</v>
      </c>
      <c r="DR116" s="1029"/>
      <c r="DS116" s="1029"/>
      <c r="DT116" s="1029"/>
      <c r="DU116" s="1030"/>
      <c r="DV116" s="1032">
        <v>0.2</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562018</v>
      </c>
      <c r="AB117" s="1047"/>
      <c r="AC117" s="1047"/>
      <c r="AD117" s="1047"/>
      <c r="AE117" s="1048"/>
      <c r="AF117" s="1049">
        <v>598115</v>
      </c>
      <c r="AG117" s="1047"/>
      <c r="AH117" s="1047"/>
      <c r="AI117" s="1047"/>
      <c r="AJ117" s="1048"/>
      <c r="AK117" s="1049">
        <v>663187</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424</v>
      </c>
      <c r="BW117" s="990"/>
      <c r="BX117" s="990"/>
      <c r="BY117" s="990"/>
      <c r="BZ117" s="990"/>
      <c r="CA117" s="990" t="s">
        <v>424</v>
      </c>
      <c r="CB117" s="990"/>
      <c r="CC117" s="990"/>
      <c r="CD117" s="990"/>
      <c r="CE117" s="990"/>
      <c r="CF117" s="984" t="s">
        <v>424</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424</v>
      </c>
      <c r="DH117" s="1029"/>
      <c r="DI117" s="1029"/>
      <c r="DJ117" s="1029"/>
      <c r="DK117" s="1030"/>
      <c r="DL117" s="1031" t="s">
        <v>424</v>
      </c>
      <c r="DM117" s="1029"/>
      <c r="DN117" s="1029"/>
      <c r="DO117" s="1029"/>
      <c r="DP117" s="1030"/>
      <c r="DQ117" s="1031" t="s">
        <v>424</v>
      </c>
      <c r="DR117" s="1029"/>
      <c r="DS117" s="1029"/>
      <c r="DT117" s="1029"/>
      <c r="DU117" s="1030"/>
      <c r="DV117" s="1032" t="s">
        <v>424</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296</v>
      </c>
      <c r="AG118" s="955"/>
      <c r="AH118" s="955"/>
      <c r="AI118" s="955"/>
      <c r="AJ118" s="956"/>
      <c r="AK118" s="954" t="s">
        <v>295</v>
      </c>
      <c r="AL118" s="955"/>
      <c r="AM118" s="955"/>
      <c r="AN118" s="955"/>
      <c r="AO118" s="956"/>
      <c r="AP118" s="1041" t="s">
        <v>418</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166</v>
      </c>
      <c r="BR118" s="1068"/>
      <c r="BS118" s="1068"/>
      <c r="BT118" s="1068"/>
      <c r="BU118" s="1068"/>
      <c r="BV118" s="1068" t="s">
        <v>379</v>
      </c>
      <c r="BW118" s="1068"/>
      <c r="BX118" s="1068"/>
      <c r="BY118" s="1068"/>
      <c r="BZ118" s="1068"/>
      <c r="CA118" s="1068" t="s">
        <v>166</v>
      </c>
      <c r="CB118" s="1068"/>
      <c r="CC118" s="1068"/>
      <c r="CD118" s="1068"/>
      <c r="CE118" s="1068"/>
      <c r="CF118" s="984" t="s">
        <v>166</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450</v>
      </c>
      <c r="DH118" s="1029"/>
      <c r="DI118" s="1029"/>
      <c r="DJ118" s="1029"/>
      <c r="DK118" s="1030"/>
      <c r="DL118" s="1031" t="s">
        <v>166</v>
      </c>
      <c r="DM118" s="1029"/>
      <c r="DN118" s="1029"/>
      <c r="DO118" s="1029"/>
      <c r="DP118" s="1030"/>
      <c r="DQ118" s="1031" t="s">
        <v>451</v>
      </c>
      <c r="DR118" s="1029"/>
      <c r="DS118" s="1029"/>
      <c r="DT118" s="1029"/>
      <c r="DU118" s="1030"/>
      <c r="DV118" s="1032" t="s">
        <v>452</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166</v>
      </c>
      <c r="AB119" s="962"/>
      <c r="AC119" s="962"/>
      <c r="AD119" s="962"/>
      <c r="AE119" s="963"/>
      <c r="AF119" s="964" t="s">
        <v>166</v>
      </c>
      <c r="AG119" s="962"/>
      <c r="AH119" s="962"/>
      <c r="AI119" s="962"/>
      <c r="AJ119" s="963"/>
      <c r="AK119" s="964" t="s">
        <v>453</v>
      </c>
      <c r="AL119" s="962"/>
      <c r="AM119" s="962"/>
      <c r="AN119" s="962"/>
      <c r="AO119" s="963"/>
      <c r="AP119" s="965" t="s">
        <v>454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455</v>
      </c>
      <c r="BP119" s="1076"/>
      <c r="BQ119" s="1067">
        <v>7405489</v>
      </c>
      <c r="BR119" s="1068"/>
      <c r="BS119" s="1068"/>
      <c r="BT119" s="1068"/>
      <c r="BU119" s="1068"/>
      <c r="BV119" s="1068">
        <v>8050872</v>
      </c>
      <c r="BW119" s="1068"/>
      <c r="BX119" s="1068"/>
      <c r="BY119" s="1068"/>
      <c r="BZ119" s="1068"/>
      <c r="CA119" s="1068">
        <v>7706100</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454</v>
      </c>
      <c r="DH119" s="1054"/>
      <c r="DI119" s="1054"/>
      <c r="DJ119" s="1054"/>
      <c r="DK119" s="1055"/>
      <c r="DL119" s="1053" t="s">
        <v>166</v>
      </c>
      <c r="DM119" s="1054"/>
      <c r="DN119" s="1054"/>
      <c r="DO119" s="1054"/>
      <c r="DP119" s="1055"/>
      <c r="DQ119" s="1053" t="s">
        <v>457</v>
      </c>
      <c r="DR119" s="1054"/>
      <c r="DS119" s="1054"/>
      <c r="DT119" s="1054"/>
      <c r="DU119" s="1055"/>
      <c r="DV119" s="1056" t="s">
        <v>166</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458</v>
      </c>
      <c r="AB120" s="1029"/>
      <c r="AC120" s="1029"/>
      <c r="AD120" s="1029"/>
      <c r="AE120" s="1030"/>
      <c r="AF120" s="1031" t="s">
        <v>166</v>
      </c>
      <c r="AG120" s="1029"/>
      <c r="AH120" s="1029"/>
      <c r="AI120" s="1029"/>
      <c r="AJ120" s="1030"/>
      <c r="AK120" s="1031" t="s">
        <v>459</v>
      </c>
      <c r="AL120" s="1029"/>
      <c r="AM120" s="1029"/>
      <c r="AN120" s="1029"/>
      <c r="AO120" s="1030"/>
      <c r="AP120" s="1032" t="s">
        <v>166</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1204703</v>
      </c>
      <c r="BR120" s="997"/>
      <c r="BS120" s="997"/>
      <c r="BT120" s="997"/>
      <c r="BU120" s="997"/>
      <c r="BV120" s="997">
        <v>1158230</v>
      </c>
      <c r="BW120" s="997"/>
      <c r="BX120" s="997"/>
      <c r="BY120" s="997"/>
      <c r="BZ120" s="997"/>
      <c r="CA120" s="997">
        <v>1180604</v>
      </c>
      <c r="CB120" s="997"/>
      <c r="CC120" s="997"/>
      <c r="CD120" s="997"/>
      <c r="CE120" s="997"/>
      <c r="CF120" s="1011">
        <v>25.8</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3257300</v>
      </c>
      <c r="DH120" s="997"/>
      <c r="DI120" s="997"/>
      <c r="DJ120" s="997"/>
      <c r="DK120" s="997"/>
      <c r="DL120" s="997">
        <v>3777942</v>
      </c>
      <c r="DM120" s="997"/>
      <c r="DN120" s="997"/>
      <c r="DO120" s="997"/>
      <c r="DP120" s="997"/>
      <c r="DQ120" s="997">
        <v>3574683</v>
      </c>
      <c r="DR120" s="997"/>
      <c r="DS120" s="997"/>
      <c r="DT120" s="997"/>
      <c r="DU120" s="997"/>
      <c r="DV120" s="998">
        <v>78.2</v>
      </c>
      <c r="DW120" s="998"/>
      <c r="DX120" s="998"/>
      <c r="DY120" s="998"/>
      <c r="DZ120" s="999"/>
    </row>
    <row r="121" spans="1:130" s="226" customFormat="1" ht="26.25" customHeight="1">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166</v>
      </c>
      <c r="AB121" s="1029"/>
      <c r="AC121" s="1029"/>
      <c r="AD121" s="1029"/>
      <c r="AE121" s="1030"/>
      <c r="AF121" s="1031" t="s">
        <v>166</v>
      </c>
      <c r="AG121" s="1029"/>
      <c r="AH121" s="1029"/>
      <c r="AI121" s="1029"/>
      <c r="AJ121" s="1030"/>
      <c r="AK121" s="1031" t="s">
        <v>166</v>
      </c>
      <c r="AL121" s="1029"/>
      <c r="AM121" s="1029"/>
      <c r="AN121" s="1029"/>
      <c r="AO121" s="1030"/>
      <c r="AP121" s="1032" t="s">
        <v>166</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t="s">
        <v>466</v>
      </c>
      <c r="BR121" s="990"/>
      <c r="BS121" s="990"/>
      <c r="BT121" s="990"/>
      <c r="BU121" s="990"/>
      <c r="BV121" s="990" t="s">
        <v>466</v>
      </c>
      <c r="BW121" s="990"/>
      <c r="BX121" s="990"/>
      <c r="BY121" s="990"/>
      <c r="BZ121" s="990"/>
      <c r="CA121" s="990" t="s">
        <v>166</v>
      </c>
      <c r="CB121" s="990"/>
      <c r="CC121" s="990"/>
      <c r="CD121" s="990"/>
      <c r="CE121" s="990"/>
      <c r="CF121" s="984" t="s">
        <v>166</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61637</v>
      </c>
      <c r="DH121" s="990"/>
      <c r="DI121" s="990"/>
      <c r="DJ121" s="990"/>
      <c r="DK121" s="990"/>
      <c r="DL121" s="990">
        <v>54872</v>
      </c>
      <c r="DM121" s="990"/>
      <c r="DN121" s="990"/>
      <c r="DO121" s="990"/>
      <c r="DP121" s="990"/>
      <c r="DQ121" s="990">
        <v>47857</v>
      </c>
      <c r="DR121" s="990"/>
      <c r="DS121" s="990"/>
      <c r="DT121" s="990"/>
      <c r="DU121" s="990"/>
      <c r="DV121" s="991">
        <v>1</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379</v>
      </c>
      <c r="AB122" s="1029"/>
      <c r="AC122" s="1029"/>
      <c r="AD122" s="1029"/>
      <c r="AE122" s="1030"/>
      <c r="AF122" s="1031" t="s">
        <v>468</v>
      </c>
      <c r="AG122" s="1029"/>
      <c r="AH122" s="1029"/>
      <c r="AI122" s="1029"/>
      <c r="AJ122" s="1030"/>
      <c r="AK122" s="1031" t="s">
        <v>457</v>
      </c>
      <c r="AL122" s="1029"/>
      <c r="AM122" s="1029"/>
      <c r="AN122" s="1029"/>
      <c r="AO122" s="1030"/>
      <c r="AP122" s="1032" t="s">
        <v>452</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5275064</v>
      </c>
      <c r="BR122" s="1068"/>
      <c r="BS122" s="1068"/>
      <c r="BT122" s="1068"/>
      <c r="BU122" s="1068"/>
      <c r="BV122" s="1068">
        <v>4941065</v>
      </c>
      <c r="BW122" s="1068"/>
      <c r="BX122" s="1068"/>
      <c r="BY122" s="1068"/>
      <c r="BZ122" s="1068"/>
      <c r="CA122" s="1068">
        <v>4661083</v>
      </c>
      <c r="CB122" s="1068"/>
      <c r="CC122" s="1068"/>
      <c r="CD122" s="1068"/>
      <c r="CE122" s="1068"/>
      <c r="CF122" s="1088">
        <v>101.9</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25794</v>
      </c>
      <c r="DH122" s="990"/>
      <c r="DI122" s="990"/>
      <c r="DJ122" s="990"/>
      <c r="DK122" s="990"/>
      <c r="DL122" s="990">
        <v>16498</v>
      </c>
      <c r="DM122" s="990"/>
      <c r="DN122" s="990"/>
      <c r="DO122" s="990"/>
      <c r="DP122" s="990"/>
      <c r="DQ122" s="990">
        <v>15268</v>
      </c>
      <c r="DR122" s="990"/>
      <c r="DS122" s="990"/>
      <c r="DT122" s="990"/>
      <c r="DU122" s="990"/>
      <c r="DV122" s="991">
        <v>0.3</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166</v>
      </c>
      <c r="AB123" s="1029"/>
      <c r="AC123" s="1029"/>
      <c r="AD123" s="1029"/>
      <c r="AE123" s="1030"/>
      <c r="AF123" s="1031" t="s">
        <v>379</v>
      </c>
      <c r="AG123" s="1029"/>
      <c r="AH123" s="1029"/>
      <c r="AI123" s="1029"/>
      <c r="AJ123" s="1030"/>
      <c r="AK123" s="1031" t="s">
        <v>379</v>
      </c>
      <c r="AL123" s="1029"/>
      <c r="AM123" s="1029"/>
      <c r="AN123" s="1029"/>
      <c r="AO123" s="1030"/>
      <c r="AP123" s="1032" t="s">
        <v>379</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471</v>
      </c>
      <c r="BP123" s="1076"/>
      <c r="BQ123" s="1135">
        <v>6479767</v>
      </c>
      <c r="BR123" s="1136"/>
      <c r="BS123" s="1136"/>
      <c r="BT123" s="1136"/>
      <c r="BU123" s="1136"/>
      <c r="BV123" s="1136">
        <v>6099295</v>
      </c>
      <c r="BW123" s="1136"/>
      <c r="BX123" s="1136"/>
      <c r="BY123" s="1136"/>
      <c r="BZ123" s="1136"/>
      <c r="CA123" s="1136">
        <v>5841687</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166</v>
      </c>
      <c r="DH123" s="1029"/>
      <c r="DI123" s="1029"/>
      <c r="DJ123" s="1029"/>
      <c r="DK123" s="1030"/>
      <c r="DL123" s="1031" t="s">
        <v>450</v>
      </c>
      <c r="DM123" s="1029"/>
      <c r="DN123" s="1029"/>
      <c r="DO123" s="1029"/>
      <c r="DP123" s="1030"/>
      <c r="DQ123" s="1031" t="s">
        <v>166</v>
      </c>
      <c r="DR123" s="1029"/>
      <c r="DS123" s="1029"/>
      <c r="DT123" s="1029"/>
      <c r="DU123" s="1030"/>
      <c r="DV123" s="1032" t="s">
        <v>457</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457</v>
      </c>
      <c r="AB124" s="1029"/>
      <c r="AC124" s="1029"/>
      <c r="AD124" s="1029"/>
      <c r="AE124" s="1030"/>
      <c r="AF124" s="1031" t="s">
        <v>379</v>
      </c>
      <c r="AG124" s="1029"/>
      <c r="AH124" s="1029"/>
      <c r="AI124" s="1029"/>
      <c r="AJ124" s="1030"/>
      <c r="AK124" s="1031" t="s">
        <v>454</v>
      </c>
      <c r="AL124" s="1029"/>
      <c r="AM124" s="1029"/>
      <c r="AN124" s="1029"/>
      <c r="AO124" s="1030"/>
      <c r="AP124" s="1032" t="s">
        <v>454</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20</v>
      </c>
      <c r="BR124" s="1098"/>
      <c r="BS124" s="1098"/>
      <c r="BT124" s="1098"/>
      <c r="BU124" s="1098"/>
      <c r="BV124" s="1098">
        <v>42.6</v>
      </c>
      <c r="BW124" s="1098"/>
      <c r="BX124" s="1098"/>
      <c r="BY124" s="1098"/>
      <c r="BZ124" s="1098"/>
      <c r="CA124" s="1098">
        <v>40.700000000000003</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166</v>
      </c>
      <c r="DH124" s="1054"/>
      <c r="DI124" s="1054"/>
      <c r="DJ124" s="1054"/>
      <c r="DK124" s="1055"/>
      <c r="DL124" s="1053" t="s">
        <v>166</v>
      </c>
      <c r="DM124" s="1054"/>
      <c r="DN124" s="1054"/>
      <c r="DO124" s="1054"/>
      <c r="DP124" s="1055"/>
      <c r="DQ124" s="1053" t="s">
        <v>166</v>
      </c>
      <c r="DR124" s="1054"/>
      <c r="DS124" s="1054"/>
      <c r="DT124" s="1054"/>
      <c r="DU124" s="1055"/>
      <c r="DV124" s="1056" t="s">
        <v>457</v>
      </c>
      <c r="DW124" s="1057"/>
      <c r="DX124" s="1057"/>
      <c r="DY124" s="1057"/>
      <c r="DZ124" s="1058"/>
    </row>
    <row r="125" spans="1:130" s="226" customFormat="1" ht="26.25" customHeight="1">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166</v>
      </c>
      <c r="AB125" s="1029"/>
      <c r="AC125" s="1029"/>
      <c r="AD125" s="1029"/>
      <c r="AE125" s="1030"/>
      <c r="AF125" s="1031" t="s">
        <v>166</v>
      </c>
      <c r="AG125" s="1029"/>
      <c r="AH125" s="1029"/>
      <c r="AI125" s="1029"/>
      <c r="AJ125" s="1030"/>
      <c r="AK125" s="1031" t="s">
        <v>166</v>
      </c>
      <c r="AL125" s="1029"/>
      <c r="AM125" s="1029"/>
      <c r="AN125" s="1029"/>
      <c r="AO125" s="1030"/>
      <c r="AP125" s="1032" t="s">
        <v>453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451</v>
      </c>
      <c r="DH125" s="997"/>
      <c r="DI125" s="997"/>
      <c r="DJ125" s="997"/>
      <c r="DK125" s="997"/>
      <c r="DL125" s="997" t="s">
        <v>451</v>
      </c>
      <c r="DM125" s="997"/>
      <c r="DN125" s="997"/>
      <c r="DO125" s="997"/>
      <c r="DP125" s="997"/>
      <c r="DQ125" s="997" t="s">
        <v>166</v>
      </c>
      <c r="DR125" s="997"/>
      <c r="DS125" s="997"/>
      <c r="DT125" s="997"/>
      <c r="DU125" s="997"/>
      <c r="DV125" s="998" t="s">
        <v>166</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4476</v>
      </c>
      <c r="AB126" s="1029"/>
      <c r="AC126" s="1029"/>
      <c r="AD126" s="1029"/>
      <c r="AE126" s="1030"/>
      <c r="AF126" s="1031">
        <v>4305</v>
      </c>
      <c r="AG126" s="1029"/>
      <c r="AH126" s="1029"/>
      <c r="AI126" s="1029"/>
      <c r="AJ126" s="1030"/>
      <c r="AK126" s="1031">
        <v>4251</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468</v>
      </c>
      <c r="DH126" s="990"/>
      <c r="DI126" s="990"/>
      <c r="DJ126" s="990"/>
      <c r="DK126" s="990"/>
      <c r="DL126" s="990" t="s">
        <v>166</v>
      </c>
      <c r="DM126" s="990"/>
      <c r="DN126" s="990"/>
      <c r="DO126" s="990"/>
      <c r="DP126" s="990"/>
      <c r="DQ126" s="990" t="s">
        <v>166</v>
      </c>
      <c r="DR126" s="990"/>
      <c r="DS126" s="990"/>
      <c r="DT126" s="990"/>
      <c r="DU126" s="990"/>
      <c r="DV126" s="991" t="s">
        <v>166</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14045</v>
      </c>
      <c r="AB127" s="1029"/>
      <c r="AC127" s="1029"/>
      <c r="AD127" s="1029"/>
      <c r="AE127" s="1030"/>
      <c r="AF127" s="1031">
        <v>8434</v>
      </c>
      <c r="AG127" s="1029"/>
      <c r="AH127" s="1029"/>
      <c r="AI127" s="1029"/>
      <c r="AJ127" s="1030"/>
      <c r="AK127" s="1031">
        <v>8267</v>
      </c>
      <c r="AL127" s="1029"/>
      <c r="AM127" s="1029"/>
      <c r="AN127" s="1029"/>
      <c r="AO127" s="1030"/>
      <c r="AP127" s="1032">
        <v>0.2</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379</v>
      </c>
      <c r="DH127" s="990"/>
      <c r="DI127" s="990"/>
      <c r="DJ127" s="990"/>
      <c r="DK127" s="990"/>
      <c r="DL127" s="990" t="s">
        <v>166</v>
      </c>
      <c r="DM127" s="990"/>
      <c r="DN127" s="990"/>
      <c r="DO127" s="990"/>
      <c r="DP127" s="990"/>
      <c r="DQ127" s="990" t="s">
        <v>451</v>
      </c>
      <c r="DR127" s="990"/>
      <c r="DS127" s="990"/>
      <c r="DT127" s="990"/>
      <c r="DU127" s="990"/>
      <c r="DV127" s="991" t="s">
        <v>453</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t="s">
        <v>453</v>
      </c>
      <c r="AB128" s="1118"/>
      <c r="AC128" s="1118"/>
      <c r="AD128" s="1118"/>
      <c r="AE128" s="1119"/>
      <c r="AF128" s="1120" t="s">
        <v>166</v>
      </c>
      <c r="AG128" s="1118"/>
      <c r="AH128" s="1118"/>
      <c r="AI128" s="1118"/>
      <c r="AJ128" s="1119"/>
      <c r="AK128" s="1120" t="s">
        <v>468</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459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457</v>
      </c>
      <c r="DH128" s="1110"/>
      <c r="DI128" s="1110"/>
      <c r="DJ128" s="1110"/>
      <c r="DK128" s="1110"/>
      <c r="DL128" s="1110" t="s">
        <v>166</v>
      </c>
      <c r="DM128" s="1110"/>
      <c r="DN128" s="1110"/>
      <c r="DO128" s="1110"/>
      <c r="DP128" s="1110"/>
      <c r="DQ128" s="1110" t="s">
        <v>379</v>
      </c>
      <c r="DR128" s="1110"/>
      <c r="DS128" s="1110"/>
      <c r="DT128" s="1110"/>
      <c r="DU128" s="1110"/>
      <c r="DV128" s="1111" t="s">
        <v>451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4917245</v>
      </c>
      <c r="AB129" s="1029"/>
      <c r="AC129" s="1029"/>
      <c r="AD129" s="1029"/>
      <c r="AE129" s="1030"/>
      <c r="AF129" s="1031">
        <v>4837188</v>
      </c>
      <c r="AG129" s="1029"/>
      <c r="AH129" s="1029"/>
      <c r="AI129" s="1029"/>
      <c r="AJ129" s="1030"/>
      <c r="AK129" s="1031">
        <v>4831869</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466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292541</v>
      </c>
      <c r="AB130" s="1029"/>
      <c r="AC130" s="1029"/>
      <c r="AD130" s="1029"/>
      <c r="AE130" s="1030"/>
      <c r="AF130" s="1031">
        <v>263556</v>
      </c>
      <c r="AG130" s="1029"/>
      <c r="AH130" s="1029"/>
      <c r="AI130" s="1029"/>
      <c r="AJ130" s="1030"/>
      <c r="AK130" s="1031">
        <v>258590</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7.3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4624704</v>
      </c>
      <c r="AB131" s="1054"/>
      <c r="AC131" s="1054"/>
      <c r="AD131" s="1054"/>
      <c r="AE131" s="1055"/>
      <c r="AF131" s="1053">
        <v>4573632</v>
      </c>
      <c r="AG131" s="1054"/>
      <c r="AH131" s="1054"/>
      <c r="AI131" s="1054"/>
      <c r="AJ131" s="1055"/>
      <c r="AK131" s="1053">
        <v>4573279</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40.700000000000003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5.8269026510000002</v>
      </c>
      <c r="AB132" s="1170"/>
      <c r="AC132" s="1170"/>
      <c r="AD132" s="1170"/>
      <c r="AE132" s="1171"/>
      <c r="AF132" s="1172">
        <v>7.3149523179999996</v>
      </c>
      <c r="AG132" s="1170"/>
      <c r="AH132" s="1170"/>
      <c r="AI132" s="1170"/>
      <c r="AJ132" s="1171"/>
      <c r="AK132" s="1172">
        <v>8.8469782840000004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4.7</v>
      </c>
      <c r="AB133" s="1153"/>
      <c r="AC133" s="1153"/>
      <c r="AD133" s="1153"/>
      <c r="AE133" s="1154"/>
      <c r="AF133" s="1152">
        <v>6.2</v>
      </c>
      <c r="AG133" s="1153"/>
      <c r="AH133" s="1153"/>
      <c r="AI133" s="1153"/>
      <c r="AJ133" s="1154"/>
      <c r="AK133" s="1152">
        <v>7.3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37PPbXf19xsW3TVvSW6jLikJDNOeJd8FFz4WWpeB/jJoYrmDrbqA/1wCoP2ajixuE8zonp+d7kFzHcZCsTfAA==" saltValue="vUnt91Uk9bemSn+czeJr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1Sc+GjNY0p7qXGnfBOf6LI9dMDH8RKww9zLIGElxMapAyYHCvx1C8jGWnUbWVwMXNNy7kY/vKbrtqm4AviM8kA==" saltValue="UKH1HUQanuvZv6T6J0tf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Q1grEjznsu4MWN8lKrcPVaLTztlknkWf/Z0tXhtvTjXJkNcT8+lVZeZm/qH+WOcZaEQghr8mGej8J1WrS7dw==" saltValue="/I/Xy2eVtV0Xc/te9fON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J26" sqref="AJ26"/>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1268462</v>
      </c>
      <c r="AP9" s="292">
        <v>88524</v>
      </c>
      <c r="AQ9" s="293">
        <v>86936</v>
      </c>
      <c r="AR9" s="294">
        <v>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193740</v>
      </c>
      <c r="AP10" s="295">
        <v>13521</v>
      </c>
      <c r="AQ10" s="296">
        <v>8644</v>
      </c>
      <c r="AR10" s="297">
        <v>56.4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293764</v>
      </c>
      <c r="AP11" s="295">
        <v>20501</v>
      </c>
      <c r="AQ11" s="296">
        <v>14102</v>
      </c>
      <c r="AR11" s="297">
        <v>45.4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665</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48704</v>
      </c>
      <c r="AP14" s="295">
        <v>3399</v>
      </c>
      <c r="AQ14" s="296">
        <v>4315</v>
      </c>
      <c r="AR14" s="297">
        <v>-21.2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27967</v>
      </c>
      <c r="AP15" s="295">
        <v>1952</v>
      </c>
      <c r="AQ15" s="296">
        <v>2138</v>
      </c>
      <c r="AR15" s="297">
        <v>-8.6999999999999993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-122782</v>
      </c>
      <c r="AP16" s="295">
        <v>-8569</v>
      </c>
      <c r="AQ16" s="296">
        <v>-8691</v>
      </c>
      <c r="AR16" s="297">
        <v>-1.4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1709855</v>
      </c>
      <c r="AP17" s="295">
        <v>119328</v>
      </c>
      <c r="AQ17" s="296">
        <v>108111</v>
      </c>
      <c r="AR17" s="297">
        <v>10.4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10.75</v>
      </c>
      <c r="AP21" s="308">
        <v>10.32</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95.9</v>
      </c>
      <c r="AP22" s="313">
        <v>96.5</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344182</v>
      </c>
      <c r="AP32" s="322">
        <v>24020</v>
      </c>
      <c r="AQ32" s="323">
        <v>56558</v>
      </c>
      <c r="AR32" s="324">
        <v>-57.5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4</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291463</v>
      </c>
      <c r="AP35" s="322">
        <v>20341</v>
      </c>
      <c r="AQ35" s="323">
        <v>21321</v>
      </c>
      <c r="AR35" s="324">
        <v>-4.5999999999999996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15024</v>
      </c>
      <c r="AP36" s="322">
        <v>1049</v>
      </c>
      <c r="AQ36" s="323">
        <v>3744</v>
      </c>
      <c r="AR36" s="324">
        <v>-72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12518</v>
      </c>
      <c r="AP37" s="322">
        <v>874</v>
      </c>
      <c r="AQ37" s="323">
        <v>1218</v>
      </c>
      <c r="AR37" s="324">
        <v>-28.2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4</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t="s">
        <v>510</v>
      </c>
      <c r="AP39" s="322" t="s">
        <v>510</v>
      </c>
      <c r="AQ39" s="323">
        <v>-1519</v>
      </c>
      <c r="AR39" s="324" t="s">
        <v>510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-258590</v>
      </c>
      <c r="AP40" s="322">
        <v>-18047</v>
      </c>
      <c r="AQ40" s="323">
        <v>-54553</v>
      </c>
      <c r="AR40" s="324">
        <v>-66.900000000000006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404597</v>
      </c>
      <c r="AP41" s="322">
        <v>28236</v>
      </c>
      <c r="AQ41" s="323">
        <v>26777</v>
      </c>
      <c r="AR41" s="324">
        <v>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671051</v>
      </c>
      <c r="AN51" s="344">
        <v>46861</v>
      </c>
      <c r="AO51" s="345">
        <v>-39.700000000000003</v>
      </c>
      <c r="AP51" s="346">
        <v>105751</v>
      </c>
      <c r="AQ51" s="347">
        <v>50.4</v>
      </c>
      <c r="AR51" s="348">
        <v>-90.1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488298</v>
      </c>
      <c r="AN52" s="352">
        <v>34099</v>
      </c>
      <c r="AO52" s="353">
        <v>-26.4</v>
      </c>
      <c r="AP52" s="354">
        <v>49969</v>
      </c>
      <c r="AQ52" s="355">
        <v>39.9</v>
      </c>
      <c r="AR52" s="356">
        <v>-66.3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1353548</v>
      </c>
      <c r="AN53" s="344">
        <v>94588</v>
      </c>
      <c r="AO53" s="345">
        <v>101.8</v>
      </c>
      <c r="AP53" s="346">
        <v>158564</v>
      </c>
      <c r="AQ53" s="347">
        <v>49.9</v>
      </c>
      <c r="AR53" s="348">
        <v>51.9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1055337</v>
      </c>
      <c r="AN54" s="352">
        <v>73748</v>
      </c>
      <c r="AO54" s="353">
        <v>116.3</v>
      </c>
      <c r="AP54" s="354">
        <v>48412</v>
      </c>
      <c r="AQ54" s="355">
        <v>-3.1</v>
      </c>
      <c r="AR54" s="356">
        <v>119.4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526881</v>
      </c>
      <c r="AN55" s="344">
        <v>36786</v>
      </c>
      <c r="AO55" s="345">
        <v>-61.1</v>
      </c>
      <c r="AP55" s="346">
        <v>106092</v>
      </c>
      <c r="AQ55" s="347">
        <v>-33.1</v>
      </c>
      <c r="AR55" s="348">
        <v>-28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380204</v>
      </c>
      <c r="AN56" s="352">
        <v>26545</v>
      </c>
      <c r="AO56" s="353">
        <v>-64</v>
      </c>
      <c r="AP56" s="354">
        <v>44299</v>
      </c>
      <c r="AQ56" s="355">
        <v>-8.5</v>
      </c>
      <c r="AR56" s="356">
        <v>-55.5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558825</v>
      </c>
      <c r="AN57" s="344">
        <v>39177</v>
      </c>
      <c r="AO57" s="345">
        <v>6.5</v>
      </c>
      <c r="AP57" s="346">
        <v>78903</v>
      </c>
      <c r="AQ57" s="347">
        <v>-25.6</v>
      </c>
      <c r="AR57" s="348">
        <v>32.1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349335</v>
      </c>
      <c r="AN58" s="352">
        <v>24491</v>
      </c>
      <c r="AO58" s="353">
        <v>-7.7</v>
      </c>
      <c r="AP58" s="354">
        <v>49201</v>
      </c>
      <c r="AQ58" s="355">
        <v>11.1</v>
      </c>
      <c r="AR58" s="356">
        <v>-18.8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368280</v>
      </c>
      <c r="AN59" s="344">
        <v>25702</v>
      </c>
      <c r="AO59" s="345">
        <v>-34.4</v>
      </c>
      <c r="AP59" s="346">
        <v>82993</v>
      </c>
      <c r="AQ59" s="347">
        <v>5.2</v>
      </c>
      <c r="AR59" s="348">
        <v>-39.6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168740</v>
      </c>
      <c r="AN60" s="352">
        <v>11776</v>
      </c>
      <c r="AO60" s="353">
        <v>-51.9</v>
      </c>
      <c r="AP60" s="354">
        <v>46787</v>
      </c>
      <c r="AQ60" s="355">
        <v>-4.9000000000000004</v>
      </c>
      <c r="AR60" s="356">
        <v>-47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695717</v>
      </c>
      <c r="AN61" s="359">
        <v>48623</v>
      </c>
      <c r="AO61" s="360">
        <v>-5.4</v>
      </c>
      <c r="AP61" s="361">
        <v>106461</v>
      </c>
      <c r="AQ61" s="362">
        <v>9.4</v>
      </c>
      <c r="AR61" s="348">
        <v>-14.8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488383</v>
      </c>
      <c r="AN62" s="352">
        <v>34132</v>
      </c>
      <c r="AO62" s="353">
        <v>-6.7</v>
      </c>
      <c r="AP62" s="354">
        <v>47734</v>
      </c>
      <c r="AQ62" s="355">
        <v>6.9</v>
      </c>
      <c r="AR62" s="356">
        <v>-13.6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df+0E/nULnwbNUgpgGeXJg5akfOCcqofS+mJRSr5/xJFhmv7mt6AHp6yNHe2amn6s5/KnjudxnjcdfpWsgZeg==" saltValue="uCVH/47X7Oh3NoMCXFqB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lzmfhhHrk5BvDlYsNgqGsXXNIP4q+lImuey71K12jCWyTYwDOdVE8QeQ+gbIqXxEAwEiWSaP3uF0GsLtrcGoQ==" saltValue="vWbnXyy/AGhOOb2zUJT/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hBc5sXZCgUjTCNs9EzoGTkKDCjBGb6bvJ/7l0ZfVxmQs0Dy/N6nKp8eIGxFzm29V1j/yHtrOg0L3Qx8LDAbuA==" saltValue="daQ0Mx53Ys/Sn7l2VwjG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11.74</v>
      </c>
      <c r="G47" s="12">
        <v>11.44</v>
      </c>
      <c r="H47" s="12">
        <v>11.41</v>
      </c>
      <c r="I47" s="12">
        <v>10.79</v>
      </c>
      <c r="J47" s="13">
        <v>9.8699999999999992</v>
      </c>
    </row>
    <row r="48" spans="2:10" ht="57.75" customHeight="1">
      <c r="B48" s="14"/>
      <c r="C48" s="1214" t="s">
        <v>4</v>
      </c>
      <c r="D48" s="1214"/>
      <c r="E48" s="1215"/>
      <c r="F48" s="15">
        <v>5.66</v>
      </c>
      <c r="G48" s="16">
        <v>5.83</v>
      </c>
      <c r="H48" s="16">
        <v>7.66</v>
      </c>
      <c r="I48" s="16">
        <v>6.86</v>
      </c>
      <c r="J48" s="17">
        <v>8.18</v>
      </c>
    </row>
    <row r="49" spans="2:10" ht="57.75" customHeight="1" thickBot="1">
      <c r="B49" s="18"/>
      <c r="C49" s="1216" t="s">
        <v>5</v>
      </c>
      <c r="D49" s="1216"/>
      <c r="E49" s="1217"/>
      <c r="F49" s="19" t="s">
        <v>558</v>
      </c>
      <c r="G49" s="20" t="s">
        <v>559</v>
      </c>
      <c r="H49" s="20">
        <v>1.85</v>
      </c>
      <c r="I49" s="20" t="s">
        <v>560</v>
      </c>
      <c r="J49" s="21">
        <v>0.37</v>
      </c>
    </row>
    <row r="50" spans="2:10" ht="13.5" customHeight="1"/>
    <row r="51" spans="2:10" ht="13.5" hidden="1" customHeight="1"/>
    <row r="52" spans="2:10" ht="13.5" hidden="1" customHeight="1"/>
    <row r="53" spans="2:10" ht="13.5" hidden="1" customHeight="1"/>
  </sheetData>
  <sheetProtection algorithmName="SHA-512" hashValue="RKcUBJ19KrngSaLmi/5PFvLKSEXT5qcytZgdgYFpYz1OrLqN66L6WJk7ur9584nn+U2wusu0grybNwP76JU3mA==" saltValue="pJ3PVnyEsAD9W2rStoLg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2019-03-15T06:37:16Z</cp:lastPrinted>
  <dcterms:created xsi:type="dcterms:W3CDTF">2019-02-14T02:36:31Z</dcterms:created>
  <dcterms:modified xsi:type="dcterms:W3CDTF">2019-10-23T05:41:33Z</dcterms:modified>
  <cp:category/>
</cp:coreProperties>
</file>