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2　財政\財政（滋）\基本データ\財政状況資料集\300207_H28財政状況資料集\181022_財政状況資料集【第2回】差替\"/>
    </mc:Choice>
  </mc:AlternateContent>
  <bookViews>
    <workbookView xWindow="240" yWindow="60" windowWidth="14940" windowHeight="7875" tabRatio="60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BE35" i="9"/>
  <c r="BE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<sst xmlns="http://schemas.openxmlformats.org/spreadsheetml/2006/main" count="1118" uniqueCount="573">
  <si>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</si>
  <si>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</si>
  <si>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</si>
  <si>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</si>
  <si>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</si>
  <si>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</si>
  <si>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</si>
  <si>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</si>
  <si>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</si>
  <si>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</si>
  <si>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</si>
  <si>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</si>
  <si>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</si>
  <si>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</si>
  <si>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</si>
  <si>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</si>
  <si>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</si>
  <si>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</si>
  <si>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</si>
  <si>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</si>
  <si>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</si>
  <si>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</si>
  <si>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</si>
  <si>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</si>
  <si>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</si>
  <si>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</si>
  <si>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</si>
  <si>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</si>
  <si>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</si>
  <si>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</si>
  <si>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</si>
  <si>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</si>
  <si>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</si>
  <si>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</si>
  <si>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</si>
  <si>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</si>
  <si>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</si>
  <si>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</si>
  <si>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</si>
  <si>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</si>
  <si>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</si>
  <si>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</si>
  <si>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</si>
  <si>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</si>
  <si>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</si>
  <si>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</si>
  <si>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</si>
  <si>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</si>
  <si>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</si>
  <si>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</si>
  <si>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</si>
  <si>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</si>
  <si>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</si>
  <si>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</si>
  <si>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</si>
  <si>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</si>
  <si>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</si>
  <si>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</si>
  <si>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</si>
  <si>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</si>
  <si>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</si>
  <si>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</si>
  <si>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</si>
  <si>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</si>
  <si>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</si>
  <si>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</si>
  <si>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</si>
  <si>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</si>
  <si>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</si>
  <si>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</si>
  <si>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</si>
  <si>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</si>
  <si>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</si>
  <si>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</si>
  <si>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</si>
  <si>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</si>
  <si>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</si>
  <si>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</si>
  <si>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</si>
  <si>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</si>
  <si>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</si>
  <si>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聖籠町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</si>
  <si>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</si>
  <si>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</si>
  <si>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</si>
  <si>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</si>
  <si>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</si>
  <si>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</si>
  <si>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</si>
  <si>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</si>
  <si>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</si>
  <si>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</si>
  <si>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</si>
  <si>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</si>
  <si>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</si>
  <si>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</si>
  <si>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</si>
  <si>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</si>
  <si>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</si>
  <si>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</si>
  <si>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</si>
  <si>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</si>
  <si>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</si>
  <si>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</si>
  <si>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</si>
  <si>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</si>
  <si>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</si>
  <si>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</si>
  <si>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</si>
  <si>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</si>
  <si>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</si>
  <si>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</si>
  <si>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</si>
  <si>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</si>
  <si>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</si>
  <si>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</si>
  <si>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</si>
  <si>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</si>
  <si>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</si>
  <si>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</si>
  <si>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</si>
  <si>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</si>
  <si>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</si>
  <si>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</si>
  <si>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</si>
  <si>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</si>
  <si>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</si>
  <si>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</si>
  <si>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</si>
  <si>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</si>
  <si>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</si>
  <si>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</si>
  <si>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</si>
  <si>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</si>
  <si>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</si>
  <si>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</si>
  <si>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</si>
  <si>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</si>
  <si>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</si>
  <si>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</si>
  <si>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</si>
  <si>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</si>
  <si>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</si>
  <si>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</si>
  <si>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</si>
  <si>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</si>
  <si>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</si>
  <si>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</si>
  <si>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</si>
  <si>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</si>
  <si>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</si>
  <si>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</si>
  <si>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</si>
  <si>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</si>
  <si>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</si>
  <si>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</si>
  <si>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</si>
  <si>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</si>
  <si>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</si>
  <si>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</si>
  <si>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</si>
  <si>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</si>
  <si>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</si>
  <si>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</si>
  <si>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</si>
  <si>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</si>
  <si>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</si>
  <si>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</si>
  <si>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</si>
  <si>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</si>
  <si>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</si>
  <si>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</si>
  <si>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</si>
  <si>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</si>
  <si>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</si>
  <si>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</si>
  <si>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</si>
  <si>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</si>
  <si>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</si>
  <si>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</si>
  <si>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</si>
  <si>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</si>
  <si>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</si>
  <si>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</si>
  <si>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</si>
  <si>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</si>
  <si>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</si>
  <si>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</si>
  <si>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</si>
  <si>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</si>
  <si>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</si>
  <si>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</si>
  <si>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</si>
  <si>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</si>
  <si>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</si>
  <si>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</si>
  <si>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新潟県聖籠町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</si>
  <si>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</si>
  <si>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</si>
  <si>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</si>
  <si>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</si>
  <si>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</si>
  <si>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</si>
  <si>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</si>
  <si>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</si>
  <si>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</si>
  <si>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</si>
  <si>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</si>
  <si>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</si>
  <si>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</si>
  <si>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</si>
  <si>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</si>
  <si>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</si>
  <si>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</si>
  <si>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</si>
  <si>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</si>
  <si>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</si>
  <si>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</si>
  <si>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</si>
  <si>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</si>
  <si>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</si>
  <si>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</si>
  <si>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</si>
  <si>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</si>
  <si>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</si>
  <si>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</si>
  <si>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</si>
  <si>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</si>
  <si>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</si>
  <si>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</si>
  <si>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</si>
  <si>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</si>
  <si>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</si>
  <si>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</si>
  <si>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</si>
  <si>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</si>
  <si>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</si>
  <si>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</si>
  <si>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</si>
  <si>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</si>
  <si>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</si>
  <si>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</si>
  <si>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</si>
  <si>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</si>
  <si>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</si>
  <si>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</si>
  <si>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</si>
  <si>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</si>
  <si>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</si>
  <si>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</si>
  <si>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</si>
  <si>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</si>
  <si>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</si>
  <si>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</si>
  <si>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</si>
  <si>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</si>
  <si>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</si>
  <si>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</si>
  <si>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</si>
  <si>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</si>
  <si>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</si>
  <si>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</si>
  <si>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</si>
  <si>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</si>
  <si>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</si>
  <si>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</si>
  <si>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</si>
  <si>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</si>
  <si>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</si>
  <si>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</si>
  <si>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</si>
  <si>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</si>
  <si>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</si>
  <si>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</si>
  <si>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</si>
  <si>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</si>
  <si>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</si>
  <si>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</si>
  <si>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</si>
  <si>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</si>
  <si>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</si>
  <si>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</si>
  <si>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</si>
  <si>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</si>
  <si>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</si>
  <si>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</si>
  <si>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</si>
  <si>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</si>
  <si>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</si>
  <si>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</si>
  <si>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</si>
  <si>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</si>
  <si>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</si>
  <si>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</si>
  <si>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</si>
  <si>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</si>
  <si>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</si>
  <si>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</si>
  <si>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</si>
  <si>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</si>
  <si>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</si>
  <si>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</si>
  <si>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</si>
  <si>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</si>
  <si>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</si>
  <si>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</si>
  <si>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</si>
  <si>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</si>
  <si>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</si>
  <si>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</si>
  <si>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</si>
  <si>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</si>
  <si>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</si>
  <si>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</si>
  <si>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</si>
  <si>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</si>
  <si>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</si>
  <si>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</si>
  <si>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</si>
  <si>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</si>
  <si>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</si>
  <si>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</si>
  <si>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</si>
  <si>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</si>
  <si>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</si>
  <si>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</si>
  <si>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</si>
  <si>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</si>
  <si>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</si>
  <si>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</si>
  <si>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</si>
  <si>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</si>
  <si>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</si>
  <si>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</si>
  <si>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</si>
  <si>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</si>
  <si>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</si>
  <si>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</si>
  <si>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</si>
  <si>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</si>
  <si>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</si>
  <si>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</si>
  <si>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</si>
  <si>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</si>
  <si>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</si>
  <si>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新潟県聖籠町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</si>
  <si>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</si>
  <si>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</si>
  <si>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</si>
  <si>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</si>
  <si>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</si>
  <si>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</si>
  <si>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</si>
  <si>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</si>
  <si>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</si>
  <si>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</si>
  <si>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</si>
  <si>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</si>
  <si>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</si>
  <si>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</si>
  <si>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</si>
  <si>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</si>
  <si>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</si>
  <si>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</si>
  <si>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</si>
  <si>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</si>
  <si>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新潟県営開拓パイロット事業聖籠町特別会計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</si>
  <si>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</si>
  <si>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</si>
  <si>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</si>
  <si>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</si>
  <si>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</si>
  <si>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</si>
  <si>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</si>
  <si>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</si>
  <si>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</si>
  <si>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</si>
  <si>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</si>
  <si>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</si>
  <si>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</si>
  <si>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</si>
  <si>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</si>
  <si>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</si>
  <si>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</si>
  <si>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下水道事業会計</t>
    <phoneticPr fontId="5"/>
  </si>
  <si>
    <t>法適用企業</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</si>
  <si>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</si>
  <si>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</si>
  <si>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</si>
  <si>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</si>
  <si>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</si>
  <si>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</si>
  <si>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</si>
  <si>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</si>
  <si>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</si>
  <si>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</si>
  <si>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</si>
  <si>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</si>
  <si>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</si>
  <si>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</si>
  <si>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</si>
  <si>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</si>
  <si>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</si>
  <si>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</si>
  <si>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</si>
  <si>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</si>
  <si>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</si>
  <si>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</si>
  <si>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</si>
  <si>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</si>
  <si>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</si>
  <si>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</si>
  <si>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</si>
  <si>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</si>
  <si>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</si>
  <si>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</si>
  <si>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</si>
  <si>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</si>
  <si>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</si>
  <si>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</si>
  <si>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</si>
  <si>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</si>
  <si>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</si>
  <si>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</si>
  <si>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</si>
  <si>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</si>
  <si>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</si>
  <si>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</si>
  <si>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</si>
  <si>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</si>
  <si>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</si>
  <si>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</si>
  <si>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</si>
  <si>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</si>
  <si>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</si>
  <si>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</si>
  <si>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</si>
  <si>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</si>
  <si>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</si>
  <si>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</si>
  <si>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</si>
  <si>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</si>
  <si>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</si>
  <si>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</si>
  <si>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</si>
  <si>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</si>
  <si>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</si>
  <si>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</si>
  <si>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</si>
  <si>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</si>
  <si>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</si>
  <si>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</si>
  <si>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</si>
  <si>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</si>
  <si>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</si>
  <si>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</si>
  <si>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</si>
  <si>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</si>
  <si>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</si>
  <si>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</si>
  <si>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</si>
  <si>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</si>
  <si>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</si>
  <si>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</si>
  <si>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</si>
  <si>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</si>
  <si>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</si>
  <si>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</si>
  <si>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</si>
  <si>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</si>
  <si>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</si>
  <si>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</si>
  <si>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</si>
  <si>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</si>
  <si>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</si>
  <si>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</si>
  <si>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</si>
  <si>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</si>
  <si>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</si>
  <si>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</si>
  <si>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</si>
  <si>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</si>
  <si>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</si>
  <si>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</si>
  <si>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</si>
  <si>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</si>
  <si>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</si>
  <si>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</si>
  <si>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</si>
  <si>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</si>
  <si>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</si>
  <si>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</si>
  <si>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</si>
  <si>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</si>
  <si>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</si>
  <si>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</si>
  <si>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</si>
  <si>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</si>
  <si>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</si>
  <si>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</si>
  <si>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</si>
  <si>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</si>
  <si>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</si>
  <si>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</si>
  <si>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</si>
  <si>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</si>
  <si>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</si>
  <si>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</si>
  <si>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</si>
  <si>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</si>
  <si>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</si>
  <si>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</si>
  <si>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</si>
  <si>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</si>
  <si>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</si>
  <si>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</si>
  <si>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</si>
  <si>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</si>
  <si>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</si>
  <si>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</si>
  <si>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</si>
  <si>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</si>
  <si>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</si>
  <si>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14.39</t>
  </si>
  <si>
    <t>▲ 3.54</t>
  </si>
  <si>
    <t>▲ 0.28</t>
  </si>
  <si>
    <t>▲ 1.74</t>
  </si>
  <si>
    <t>水道事業会計</t>
  </si>
  <si>
    <t>一般会計</t>
  </si>
  <si>
    <t>下水道事業会計</t>
  </si>
  <si>
    <t>国民健康保険特別会計（事業勘定）</t>
  </si>
  <si>
    <t>介護保険特別会計</t>
  </si>
  <si>
    <t>国民健康保険特別会計（施設勘定）</t>
  </si>
  <si>
    <t>新潟県営開拓パイロット事業聖籠町特別会計</t>
  </si>
  <si>
    <t>後期高齢者医療特別会計</t>
  </si>
  <si>
    <t>その他会計（赤字）</t>
  </si>
  <si>
    <t>その他会計（黒字）</t>
  </si>
  <si>
    <t>‐</t>
  </si>
  <si>
    <t>㈱聖籠の杜</t>
    <rPh sb="1" eb="3">
      <t>セイロウ</t>
    </rPh>
    <rPh sb="4" eb="5">
      <t>モリ</t>
    </rPh>
    <phoneticPr fontId="2"/>
  </si>
  <si>
    <t>聖籠町地場物産㈱</t>
    <rPh sb="0" eb="3">
      <t>セイロウマチ</t>
    </rPh>
    <rPh sb="3" eb="5">
      <t>ジバ</t>
    </rPh>
    <rPh sb="5" eb="7">
      <t>ブッサン</t>
    </rPh>
    <phoneticPr fontId="2"/>
  </si>
  <si>
    <t>下越土地開発公社</t>
    <rPh sb="0" eb="2">
      <t>カエツ</t>
    </rPh>
    <rPh sb="2" eb="4">
      <t>トチ</t>
    </rPh>
    <rPh sb="4" eb="6">
      <t>カイハツ</t>
    </rPh>
    <rPh sb="6" eb="8">
      <t>コウシャ</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</si>
  <si>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</si>
  <si>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</si>
  <si>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新潟県市町村総合事務組合（消防団等公務災害補償事業特別会計）</t>
    <rPh sb="0" eb="3">
      <t>ニイガタケン</t>
    </rPh>
    <rPh sb="3" eb="6">
      <t>シチョウソン</t>
    </rPh>
    <rPh sb="6" eb="8">
      <t>ソウゴウ</t>
    </rPh>
    <rPh sb="8" eb="10">
      <t>ジム</t>
    </rPh>
    <rPh sb="10" eb="12">
      <t>クミアイ</t>
    </rPh>
    <rPh sb="13" eb="16">
      <t>ショウボウダン</t>
    </rPh>
    <rPh sb="16" eb="17">
      <t>トウ</t>
    </rPh>
    <rPh sb="17" eb="19">
      <t>コウム</t>
    </rPh>
    <rPh sb="19" eb="21">
      <t>サイガイ</t>
    </rPh>
    <rPh sb="21" eb="23">
      <t>ホショウ</t>
    </rPh>
    <rPh sb="23" eb="25">
      <t>ジギョウ</t>
    </rPh>
    <rPh sb="25" eb="27">
      <t>トクベツ</t>
    </rPh>
    <rPh sb="27" eb="29">
      <t>カイケイ</t>
    </rPh>
    <phoneticPr fontId="2"/>
  </si>
  <si>
    <t>新潟県市町村総合事務組合（消防賞じゅつ金支給事業特別会計）</t>
    <rPh sb="0" eb="12">
      <t>ニイガタケンシチョウソンソウゴウジムクミアイ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</si>
  <si>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12">
      <t>ニイガタケンシチョウソンソウゴウジムクミアイ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</si>
  <si>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12">
      <t>ニイガタケンシチョウソンソウゴウジムクミアイ</t>
    </rPh>
    <rPh sb="13" eb="15">
      <t>コウツウ</t>
    </rPh>
    <rPh sb="15" eb="17">
      <t>サイガイ</t>
    </rPh>
    <rPh sb="17" eb="19">
      <t>キョウサイ</t>
    </rPh>
    <rPh sb="19" eb="21">
      <t>ジギョウ</t>
    </rPh>
    <rPh sb="21" eb="23">
      <t>トクベツ</t>
    </rPh>
    <rPh sb="23" eb="25">
      <t>カイケイ</t>
    </rPh>
    <phoneticPr fontId="2"/>
  </si>
  <si>
    <t>新発田地域老人福祉保健事務組合（一般会計）</t>
  </si>
  <si>
    <t>新発田地域老人福祉保健事務組合（保険施設特別会計）</t>
  </si>
  <si>
    <t>下越障害福祉事務組合</t>
  </si>
  <si>
    <t>豊栄郷清掃施設処理組合</t>
  </si>
  <si>
    <t>新潟県後期高齢者医療広域事務組合（一般会計）</t>
  </si>
  <si>
    <t>新潟県後期高齢者医療広域事務組合（後期高齢者医療特別会計）</t>
  </si>
  <si>
    <t>新潟東港地域水道用水供給企業団</t>
  </si>
  <si>
    <t>－</t>
  </si>
  <si>
    <t>新発田地域広域事務組合（一般会計）</t>
    <rPh sb="0" eb="3">
      <t>シバタ</t>
    </rPh>
    <rPh sb="3" eb="5">
      <t>チイキ</t>
    </rPh>
    <rPh sb="5" eb="7">
      <t>コウイキ</t>
    </rPh>
    <rPh sb="7" eb="9">
      <t>ジム</t>
    </rPh>
    <rPh sb="9" eb="11">
      <t>クミアイ</t>
    </rPh>
    <rPh sb="12" eb="14">
      <t>イッパン</t>
    </rPh>
    <rPh sb="14" eb="16">
      <t>カイケイ</t>
    </rPh>
    <phoneticPr fontId="30"/>
  </si>
  <si>
    <t>新発田地域広域事務組合（ごみ処理事業特別会計）</t>
    <rPh sb="0" eb="3">
      <t>シバタ</t>
    </rPh>
    <rPh sb="3" eb="5">
      <t>チイキ</t>
    </rPh>
    <rPh sb="5" eb="7">
      <t>コウイキ</t>
    </rPh>
    <rPh sb="7" eb="9">
      <t>ジム</t>
    </rPh>
    <rPh sb="9" eb="11">
      <t>クミアイ</t>
    </rPh>
    <rPh sb="14" eb="16">
      <t>ショリ</t>
    </rPh>
    <rPh sb="16" eb="18">
      <t>ジギョウ</t>
    </rPh>
    <rPh sb="18" eb="20">
      <t>トクベツ</t>
    </rPh>
    <rPh sb="20" eb="22">
      <t>カイケイ</t>
    </rPh>
    <phoneticPr fontId="30"/>
  </si>
  <si>
    <t>新発田地域広域事務組合（し尿処理事業特別会計）</t>
    <rPh sb="0" eb="3">
      <t>シバタ</t>
    </rPh>
    <rPh sb="3" eb="5">
      <t>チイキ</t>
    </rPh>
    <rPh sb="5" eb="7">
      <t>コウイキ</t>
    </rPh>
    <rPh sb="7" eb="9">
      <t>ジム</t>
    </rPh>
    <rPh sb="9" eb="11">
      <t>クミアイ</t>
    </rPh>
    <rPh sb="13" eb="14">
      <t>ニョウ</t>
    </rPh>
    <rPh sb="14" eb="16">
      <t>ショリ</t>
    </rPh>
    <rPh sb="16" eb="18">
      <t>ジギョウ</t>
    </rPh>
    <rPh sb="18" eb="20">
      <t>トクベツ</t>
    </rPh>
    <rPh sb="20" eb="22">
      <t>カイケイ</t>
    </rPh>
    <phoneticPr fontId="30"/>
  </si>
  <si>
    <t>新発田地域広域事務組合（まちづくり事業特別会）</t>
    <rPh sb="0" eb="11">
      <t>シバタチイキコウイキジムクミアイ</t>
    </rPh>
    <rPh sb="17" eb="19">
      <t>ジギョウ</t>
    </rPh>
    <rPh sb="19" eb="21">
      <t>トクベツ</t>
    </rPh>
    <rPh sb="21" eb="22">
      <t>カイ</t>
    </rPh>
    <phoneticPr fontId="30"/>
  </si>
  <si>
    <t>新発田広域事務組合（介護保険事業特別会計）</t>
    <rPh sb="0" eb="3">
      <t>シバタ</t>
    </rPh>
    <rPh sb="3" eb="5">
      <t>コウイキ</t>
    </rPh>
    <rPh sb="5" eb="7">
      <t>ジム</t>
    </rPh>
    <rPh sb="7" eb="9">
      <t>クミアイ</t>
    </rPh>
    <rPh sb="10" eb="12">
      <t>カイゴ</t>
    </rPh>
    <rPh sb="12" eb="14">
      <t>ホケン</t>
    </rPh>
    <rPh sb="14" eb="16">
      <t>ジギョウ</t>
    </rPh>
    <rPh sb="16" eb="18">
      <t>トクベツ</t>
    </rPh>
    <rPh sb="18" eb="20">
      <t>カイケイ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</si>
  <si>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</si>
  <si>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</si>
  <si>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</si>
  <si>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将来負担比率については、公営企業債等繰入見込額が増加傾向にあることから、類似団体平均を上回る数値まで上昇している。
　有形固定資産減価償却率は、道路施設の影響により、類似団体と比較し高い水準にある。
　今後は、地方債残高に留意しつつ、公共施設等総合管理計画に基づく公共施設等適正管理事業債の活用などにより、老朽化対策に取り組んでいく必要がある。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</si>
  <si>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</si>
  <si>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</si>
  <si>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</si>
  <si>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</si>
  <si>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</si>
  <si>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</si>
  <si>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増加傾向にあるものの類似団体と比較して低い水準となっているが、将来負担比率については、公営企業債等繰入見込額が増加傾向にあること、平成26年度に図書館建設事業として約7億8千万円の地方債を発行したことなどにより、数値が上昇している。
　この地方債の元金償還については、平成29年度から始まることから、今後実質公債費比率についても上昇していくことが予想されるため、これまで以上に公債費の適正化に取り組んでいく必要がある。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</si>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</sst>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77745</c:v>
                </c:pt>
                <c:pt idx="1">
                  <c:v>46861</c:v>
                </c:pt>
                <c:pt idx="2">
                  <c:v>94588</c:v>
                </c:pt>
                <c:pt idx="3">
                  <c:v>36786</c:v>
                </c:pt>
                <c:pt idx="4">
                  <c:v>39177</c:v>
                </c:pt>
              </c:numCache>
            </c:numRef>
          </c:val>
          <c:smooth val="0"/>
        </c:ser>
        <c:dLbls>
          <c:showLegendKey val="0"/>
          <c:showVal val="0"/>
          <c:showCatName val="0"/>
          <c:showSerName val="0"/>
          <c:showPercent val="0"/>
          <c:showBubbleSize val="0"/>
        </c:dLbls>
        <c:marker val="1"/>
        <c:smooth val="0"/>
        <c:axId val="840954752"/>
        <c:axId val="840955144"/>
      </c:lineChart>
      <c:catAx>
        <c:axId val="840954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0955144"/>
        <c:crosses val="autoZero"/>
        <c:auto val="1"/>
        <c:lblAlgn val="ctr"/>
        <c:lblOffset val="100"/>
        <c:tickLblSkip val="1"/>
        <c:tickMarkSkip val="1"/>
        <c:noMultiLvlLbl val="0"/>
      </c:catAx>
      <c:valAx>
        <c:axId val="84095514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0954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5.1100000000000003</c:v>
                </c:pt>
                <c:pt idx="1">
                  <c:v>5.66</c:v>
                </c:pt>
                <c:pt idx="2">
                  <c:v>5.83</c:v>
                </c:pt>
                <c:pt idx="3">
                  <c:v>7.66</c:v>
                </c:pt>
                <c:pt idx="4">
                  <c:v>6.86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16.46</c:v>
                </c:pt>
                <c:pt idx="1">
                  <c:v>11.74</c:v>
                </c:pt>
                <c:pt idx="2">
                  <c:v>11.44</c:v>
                </c:pt>
                <c:pt idx="3">
                  <c:v>11.41</c:v>
                </c:pt>
                <c:pt idx="4">
                  <c:v>10.79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9104720"/>
        <c:axId val="352102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-14.39</c:v>
                </c:pt>
                <c:pt idx="1">
                  <c:v>-3.54</c:v>
                </c:pt>
                <c:pt idx="2">
                  <c:v>-0.28000000000000003</c:v>
                </c:pt>
                <c:pt idx="3">
                  <c:v>1.85</c:v>
                </c:pt>
                <c:pt idx="4">
                  <c:v>-1.74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9104720"/>
        <c:axId val="352102952"/>
      </c:lineChart>
      <c:catAx>
        <c:axId val="40910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2102952"/>
        <c:crosses val="autoZero"/>
        <c:auto val="1"/>
        <c:lblAlgn val="ctr"/>
        <c:lblOffset val="100"/>
        <c:tickLblSkip val="1"/>
        <c:tickMarkSkip val="1"/>
        <c:noMultiLvlLbl val="0"/>
      </c:catAx>
      <c:valAx>
        <c:axId val="352102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10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新潟県営開拓パイロット事業聖籠町特別会計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0.06</c:v>
                </c:pt>
                <c:pt idx="4">
                  <c:v>#N/A</c:v>
                </c:pt>
                <c:pt idx="5">
                  <c:v>7.0000000000000007E-2</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0.61</c:v>
                </c:pt>
                <c:pt idx="2">
                  <c:v>#N/A</c:v>
                </c:pt>
                <c:pt idx="3">
                  <c:v>0.41</c:v>
                </c:pt>
                <c:pt idx="4">
                  <c:v>#N/A</c:v>
                </c:pt>
                <c:pt idx="5">
                  <c:v>0.41</c:v>
                </c:pt>
                <c:pt idx="6">
                  <c:v>#N/A</c:v>
                </c:pt>
                <c:pt idx="7">
                  <c:v>0.38</c:v>
                </c:pt>
                <c:pt idx="8">
                  <c:v>#N/A</c:v>
                </c:pt>
                <c:pt idx="9">
                  <c:v>0.28000000000000003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0.59</c:v>
                </c:pt>
                <c:pt idx="2">
                  <c:v>#N/A</c:v>
                </c:pt>
                <c:pt idx="3">
                  <c:v>0.65</c:v>
                </c:pt>
                <c:pt idx="4">
                  <c:v>#N/A</c:v>
                </c:pt>
                <c:pt idx="5">
                  <c:v>1.19</c:v>
                </c:pt>
                <c:pt idx="6">
                  <c:v>#N/A</c:v>
                </c:pt>
                <c:pt idx="7">
                  <c:v>1.3</c:v>
                </c:pt>
                <c:pt idx="8">
                  <c:v>#N/A</c:v>
                </c:pt>
                <c:pt idx="9">
                  <c:v>1.32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1.91</c:v>
                </c:pt>
                <c:pt idx="2">
                  <c:v>#N/A</c:v>
                </c:pt>
                <c:pt idx="3">
                  <c:v>1.37</c:v>
                </c:pt>
                <c:pt idx="4">
                  <c:v>#N/A</c:v>
                </c:pt>
                <c:pt idx="5">
                  <c:v>0.53</c:v>
                </c:pt>
                <c:pt idx="6">
                  <c:v>#N/A</c:v>
                </c:pt>
                <c:pt idx="7">
                  <c:v>0.31</c:v>
                </c:pt>
                <c:pt idx="8">
                  <c:v>#N/A</c:v>
                </c:pt>
                <c:pt idx="9">
                  <c:v>1.64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4.96</c:v>
                </c:pt>
                <c:pt idx="2">
                  <c:v>#N/A</c:v>
                </c:pt>
                <c:pt idx="3">
                  <c:v>4.26</c:v>
                </c:pt>
                <c:pt idx="4">
                  <c:v>#N/A</c:v>
                </c:pt>
                <c:pt idx="5">
                  <c:v>5.25</c:v>
                </c:pt>
                <c:pt idx="6">
                  <c:v>#N/A</c:v>
                </c:pt>
                <c:pt idx="7">
                  <c:v>4.5599999999999996</c:v>
                </c:pt>
                <c:pt idx="8">
                  <c:v>#N/A</c:v>
                </c:pt>
                <c:pt idx="9">
                  <c:v>4.3600000000000003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5.05</c:v>
                </c:pt>
                <c:pt idx="2">
                  <c:v>#N/A</c:v>
                </c:pt>
                <c:pt idx="3">
                  <c:v>5.58</c:v>
                </c:pt>
                <c:pt idx="4">
                  <c:v>#N/A</c:v>
                </c:pt>
                <c:pt idx="5">
                  <c:v>5.75</c:v>
                </c:pt>
                <c:pt idx="6">
                  <c:v>#N/A</c:v>
                </c:pt>
                <c:pt idx="7">
                  <c:v>7.57</c:v>
                </c:pt>
                <c:pt idx="8">
                  <c:v>#N/A</c:v>
                </c:pt>
                <c:pt idx="9">
                  <c:v>6.77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8.3800000000000008</c:v>
                </c:pt>
                <c:pt idx="2">
                  <c:v>#N/A</c:v>
                </c:pt>
                <c:pt idx="3">
                  <c:v>8.8699999999999992</c:v>
                </c:pt>
                <c:pt idx="4">
                  <c:v>#N/A</c:v>
                </c:pt>
                <c:pt idx="5">
                  <c:v>8.98</c:v>
                </c:pt>
                <c:pt idx="6">
                  <c:v>#N/A</c:v>
                </c:pt>
                <c:pt idx="7">
                  <c:v>9.39</c:v>
                </c:pt>
                <c:pt idx="8">
                  <c:v>#N/A</c:v>
                </c:pt>
                <c:pt idx="9">
                  <c:v>10.54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0596504"/>
        <c:axId val="400596896"/>
      </c:barChart>
      <c:catAx>
        <c:axId val="40059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596896"/>
        <c:crosses val="autoZero"/>
        <c:auto val="1"/>
        <c:lblAlgn val="ctr"/>
        <c:lblOffset val="100"/>
        <c:tickLblSkip val="1"/>
        <c:tickMarkSkip val="1"/>
        <c:noMultiLvlLbl val="0"/>
      </c:catAx>
      <c:valAx>
        <c:axId val="40059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596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340</c:v>
                </c:pt>
                <c:pt idx="5">
                  <c:v>339</c:v>
                </c:pt>
                <c:pt idx="8">
                  <c:v>322</c:v>
                </c:pt>
                <c:pt idx="11">
                  <c:v>293</c:v>
                </c:pt>
                <c:pt idx="14">
                  <c:v>263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23</c:v>
                </c:pt>
                <c:pt idx="3">
                  <c:v>18</c:v>
                </c:pt>
                <c:pt idx="6">
                  <c:v>17</c:v>
                </c:pt>
                <c:pt idx="9">
                  <c:v>19</c:v>
                </c:pt>
                <c:pt idx="12">
                  <c:v>13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16</c:v>
                </c:pt>
                <c:pt idx="6">
                  <c:v>15</c:v>
                </c:pt>
                <c:pt idx="9">
                  <c:v>12</c:v>
                </c:pt>
                <c:pt idx="12">
                  <c:v>13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186</c:v>
                </c:pt>
                <c:pt idx="3">
                  <c:v>165</c:v>
                </c:pt>
                <c:pt idx="6">
                  <c:v>291</c:v>
                </c:pt>
                <c:pt idx="9">
                  <c:v>261</c:v>
                </c:pt>
                <c:pt idx="12">
                  <c:v>305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284</c:v>
                </c:pt>
                <c:pt idx="3">
                  <c:v>261</c:v>
                </c:pt>
                <c:pt idx="6">
                  <c:v>260</c:v>
                </c:pt>
                <c:pt idx="9">
                  <c:v>270</c:v>
                </c:pt>
                <c:pt idx="12">
                  <c:v>267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0296744"/>
        <c:axId val="355295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172</c:v>
                </c:pt>
                <c:pt idx="2">
                  <c:v>#N/A</c:v>
                </c:pt>
                <c:pt idx="3">
                  <c:v>#N/A</c:v>
                </c:pt>
                <c:pt idx="4">
                  <c:v>121</c:v>
                </c:pt>
                <c:pt idx="5">
                  <c:v>#N/A</c:v>
                </c:pt>
                <c:pt idx="6">
                  <c:v>#N/A</c:v>
                </c:pt>
                <c:pt idx="7">
                  <c:v>261</c:v>
                </c:pt>
                <c:pt idx="8">
                  <c:v>#N/A</c:v>
                </c:pt>
                <c:pt idx="9">
                  <c:v>#N/A</c:v>
                </c:pt>
                <c:pt idx="10">
                  <c:v>269</c:v>
                </c:pt>
                <c:pt idx="11">
                  <c:v>#N/A</c:v>
                </c:pt>
                <c:pt idx="12">
                  <c:v>#N/A</c:v>
                </c:pt>
                <c:pt idx="13">
                  <c:v>335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0296744"/>
        <c:axId val="355295520"/>
      </c:lineChart>
      <c:catAx>
        <c:axId val="410296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5295520"/>
        <c:crosses val="autoZero"/>
        <c:auto val="1"/>
        <c:lblAlgn val="ctr"/>
        <c:lblOffset val="100"/>
        <c:tickLblSkip val="1"/>
        <c:tickMarkSkip val="1"/>
        <c:noMultiLvlLbl val="0"/>
      </c:catAx>
      <c:valAx>
        <c:axId val="35529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296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6424</c:v>
                </c:pt>
                <c:pt idx="5">
                  <c:v>5963</c:v>
                </c:pt>
                <c:pt idx="8">
                  <c:v>5639</c:v>
                </c:pt>
                <c:pt idx="11">
                  <c:v>5275</c:v>
                </c:pt>
                <c:pt idx="14">
                  <c:v>4941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1489</c:v>
                </c:pt>
                <c:pt idx="5">
                  <c:v>1184</c:v>
                </c:pt>
                <c:pt idx="8">
                  <c:v>1182</c:v>
                </c:pt>
                <c:pt idx="11">
                  <c:v>1205</c:v>
                </c:pt>
                <c:pt idx="14">
                  <c:v>1158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128</c:v>
                </c:pt>
                <c:pt idx="3">
                  <c:v>203</c:v>
                </c:pt>
                <c:pt idx="6">
                  <c:v>408</c:v>
                </c:pt>
                <c:pt idx="9">
                  <c:v>274</c:v>
                </c:pt>
                <c:pt idx="12">
                  <c:v>466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278</c:v>
                </c:pt>
                <c:pt idx="3">
                  <c:v>375</c:v>
                </c:pt>
                <c:pt idx="6">
                  <c:v>375</c:v>
                </c:pt>
                <c:pt idx="9">
                  <c:v>369</c:v>
                </c:pt>
                <c:pt idx="12">
                  <c:v>382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3433</c:v>
                </c:pt>
                <c:pt idx="3">
                  <c:v>3403</c:v>
                </c:pt>
                <c:pt idx="6">
                  <c:v>3141</c:v>
                </c:pt>
                <c:pt idx="9">
                  <c:v>3345</c:v>
                </c:pt>
                <c:pt idx="12">
                  <c:v>3849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99</c:v>
                </c:pt>
                <c:pt idx="3">
                  <c:v>72</c:v>
                </c:pt>
                <c:pt idx="6">
                  <c:v>46</c:v>
                </c:pt>
                <c:pt idx="9">
                  <c:v>41</c:v>
                </c:pt>
                <c:pt idx="12">
                  <c:v>29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2922</c:v>
                </c:pt>
                <c:pt idx="3">
                  <c:v>2944</c:v>
                </c:pt>
                <c:pt idx="6">
                  <c:v>3480</c:v>
                </c:pt>
                <c:pt idx="9">
                  <c:v>3377</c:v>
                </c:pt>
                <c:pt idx="12">
                  <c:v>3324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5765768"/>
        <c:axId val="405766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627</c:v>
                </c:pt>
                <c:pt idx="8">
                  <c:v>#N/A</c:v>
                </c:pt>
                <c:pt idx="9">
                  <c:v>#N/A</c:v>
                </c:pt>
                <c:pt idx="10">
                  <c:v>926</c:v>
                </c:pt>
                <c:pt idx="11">
                  <c:v>#N/A</c:v>
                </c:pt>
                <c:pt idx="12">
                  <c:v>#N/A</c:v>
                </c:pt>
                <c:pt idx="13">
                  <c:v>1952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5765768"/>
        <c:axId val="405766160"/>
      </c:lineChart>
      <c:catAx>
        <c:axId val="405765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766160"/>
        <c:crosses val="autoZero"/>
        <c:auto val="1"/>
        <c:lblAlgn val="ctr"/>
        <c:lblOffset val="100"/>
        <c:tickLblSkip val="1"/>
        <c:tickMarkSkip val="1"/>
        <c:noMultiLvlLbl val="0"/>
      </c:catAx>
      <c:valAx>
        <c:axId val="40576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765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{F49D0365-563C-49CE-8391-583F42BCF53C}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{F95DD989-6B8F-4F30-B12E-278E5529ACAB}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{5B3A9DEA-7553-46FA-BC11-4E4E646C6112}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{215315BF-B15D-4735-995D-7E89FA5D54A5}</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{69830632-2FCC-4476-841F-E09B766A6366}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73</c:v>
                </c:pt>
                <c:pt idx="4">
                  <c:v>74.2</c:v>
                </c:pt>
              </c:numCache>
            </c:numRef>
          </c:xVal>
          <c:yVal>
            <c:numRef>
              <c:f>公会計指標分析・財政指標組合せ分析表!$K$51:$O$51</c:f>
              <c:numCache>
                <c:formatCode>#,##0.0;"▲ "#,##0.0</c:formatCode>
                <c:ptCount val="5"/>
                <c:pt idx="3">
                  <c:v>20</c:v>
                </c:pt>
                <c:pt idx="4">
                  <c:v>42.6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{384CF50E-573B-4BCC-967F-2AF9F75A56FB}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{279629C0-456C-4AE5-81B8-098BC4701AFB}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{9DC18247-04E1-40F8-9B4B-4041EF599E6C}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{2B2049B9-C867-4EA2-8A7B-0BA0C76E7000}</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{11A30C15-220A-4127-A6F1-066B94A7C20F}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pt idx="4">
                  <c:v>55</c:v>
                </c:pt>
              </c:numCache>
            </c:numRef>
          </c:xVal>
          <c:yVal>
            <c:numRef>
              <c:f>公会計指標分析・財政指標組合せ分析表!$K$55:$O$55</c:f>
              <c:numCache>
                <c:formatCode>#,##0.0;"▲ "#,##0.0</c:formatCode>
                <c:ptCount val="5"/>
                <c:pt idx="3">
                  <c:v>20.2</c:v>
                </c:pt>
                <c:pt idx="4">
                  <c:v>38.5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05767336"/>
        <c:axId val="351118440"/>
      </c:scatterChart>
      <c:valAx>
        <c:axId val="405767336"/>
        <c:scaling>
          <c:orientation val="minMax"/>
          <c:max val="76"/>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1118440"/>
        <c:crosses val="autoZero"/>
        <c:crossBetween val="midCat"/>
      </c:valAx>
      <c:valAx>
        <c:axId val="351118440"/>
        <c:scaling>
          <c:orientation val="minMax"/>
          <c:max val="47"/>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767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{07A4B62D-8298-4844-829E-199EBC0E5458}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{C7877E31-3A8A-4A6D-8F0E-99D2515B124E}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{7DCD85F9-1EFE-494C-A199-899198164B6C}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{76D17F67-E21C-43D5-AAAF-0ACA10A770BF}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{52327C90-D717-4C43-861A-39E66457CE8B}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5.2</c:v>
                </c:pt>
                <c:pt idx="1">
                  <c:v>3.8</c:v>
                </c:pt>
                <c:pt idx="2">
                  <c:v>4</c:v>
                </c:pt>
                <c:pt idx="3">
                  <c:v>4.7</c:v>
                </c:pt>
                <c:pt idx="4">
                  <c:v>6.2</c:v>
                </c:pt>
              </c:numCache>
            </c:numRef>
          </c:xVal>
          <c:yVal>
            <c:numRef>
              <c:f>公会計指標分析・財政指標組合せ分析表!$K$73:$O$73</c:f>
              <c:numCache>
                <c:formatCode>#,##0.0;"▲ "#,##0.0</c:formatCode>
                <c:ptCount val="5"/>
                <c:pt idx="2">
                  <c:v>13.6</c:v>
                </c:pt>
                <c:pt idx="3">
                  <c:v>20</c:v>
                </c:pt>
                <c:pt idx="4">
                  <c:v>42.6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{511B61FB-B256-4AC1-B80C-32CD2BD294E3}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{B6DE3D82-1747-497E-961E-342211F0404F}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{97314ED7-5C1E-4FD7-973A-A9D70424501A}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{90BA56DB-2D16-4AF8-A6F2-E9F5A5B19C01}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{AFF143BC-4CC6-431C-A4C0-5F05C8187382}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51119224"/>
        <c:axId val="351119616"/>
      </c:scatterChart>
      <c:valAx>
        <c:axId val="351119224"/>
        <c:scaling>
          <c:orientation val="minMax"/>
          <c:max val="11"/>
          <c:min val="3.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1119616"/>
        <c:crosses val="autoZero"/>
        <c:crossBetween val="midCat"/>
      </c:valAx>
      <c:valAx>
        <c:axId val="351119616"/>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1119224"/>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200">
              <a:solidFill>
                <a:schemeClr val="dk1"/>
              </a:solidFill>
              <a:effectLst/>
              <a:latin typeface="+mj-ea"/>
              <a:ea typeface="+mj-ea"/>
              <a:cs typeface="+mn-cs"/>
            </a:rPr>
            <a:t>元利償還金は減少したものの、</a:t>
          </a:r>
          <a:r>
            <a:rPr kumimoji="1" lang="ja-JP" altLang="ja-JP" sz="1200">
              <a:solidFill>
                <a:schemeClr val="dk1"/>
              </a:solidFill>
              <a:effectLst/>
              <a:latin typeface="+mj-ea"/>
              <a:ea typeface="+mj-ea"/>
              <a:cs typeface="+mn-cs"/>
            </a:rPr>
            <a:t>下水道事業会計にお</a:t>
          </a:r>
          <a:r>
            <a:rPr kumimoji="1" lang="ja-JP" altLang="en-US" sz="1200">
              <a:solidFill>
                <a:schemeClr val="dk1"/>
              </a:solidFill>
              <a:effectLst/>
              <a:latin typeface="+mj-ea"/>
              <a:ea typeface="+mj-ea"/>
              <a:cs typeface="+mn-cs"/>
            </a:rPr>
            <a:t>ける公営企業</a:t>
          </a:r>
          <a:r>
            <a:rPr kumimoji="1" lang="ja-JP" altLang="ja-JP" sz="1200">
              <a:solidFill>
                <a:schemeClr val="dk1"/>
              </a:solidFill>
              <a:effectLst/>
              <a:latin typeface="+mj-ea"/>
              <a:ea typeface="+mj-ea"/>
              <a:cs typeface="+mn-cs"/>
            </a:rPr>
            <a:t>債の償還に充てたと認められる繰入金が増加したことによ</a:t>
          </a:r>
          <a:r>
            <a:rPr kumimoji="1" lang="ja-JP" altLang="en-US" sz="1200">
              <a:solidFill>
                <a:schemeClr val="dk1"/>
              </a:solidFill>
              <a:effectLst/>
              <a:latin typeface="+mj-ea"/>
              <a:ea typeface="+mj-ea"/>
              <a:cs typeface="+mn-cs"/>
            </a:rPr>
            <a:t>り、数値は上昇している</a:t>
          </a:r>
          <a:r>
            <a:rPr kumimoji="1" lang="ja-JP" altLang="ja-JP" sz="1200">
              <a:solidFill>
                <a:schemeClr val="dk1"/>
              </a:solidFill>
              <a:effectLst/>
              <a:latin typeface="+mj-ea"/>
              <a:ea typeface="+mj-ea"/>
              <a:cs typeface="+mn-cs"/>
            </a:rPr>
            <a:t>。</a:t>
          </a:r>
          <a:endParaRPr lang="ja-JP" altLang="ja-JP" sz="1200">
            <a:effectLst/>
            <a:latin typeface="+mj-ea"/>
            <a:ea typeface="+mj-ea"/>
          </a:endParaRPr>
        </a:p>
        <a:p>
          <a:r>
            <a:rPr kumimoji="1" lang="ja-JP" altLang="ja-JP" sz="1200">
              <a:solidFill>
                <a:schemeClr val="dk1"/>
              </a:solidFill>
              <a:effectLst/>
              <a:latin typeface="+mj-ea"/>
              <a:ea typeface="+mj-ea"/>
              <a:cs typeface="+mn-cs"/>
            </a:rPr>
            <a:t>　平成</a:t>
          </a:r>
          <a:r>
            <a:rPr kumimoji="1" lang="en-US" altLang="ja-JP" sz="1200">
              <a:solidFill>
                <a:schemeClr val="dk1"/>
              </a:solidFill>
              <a:effectLst/>
              <a:latin typeface="+mj-ea"/>
              <a:ea typeface="+mj-ea"/>
              <a:cs typeface="+mn-cs"/>
            </a:rPr>
            <a:t>29</a:t>
          </a:r>
          <a:r>
            <a:rPr kumimoji="1" lang="ja-JP" altLang="ja-JP" sz="1200">
              <a:solidFill>
                <a:schemeClr val="dk1"/>
              </a:solidFill>
              <a:effectLst/>
              <a:latin typeface="+mj-ea"/>
              <a:ea typeface="+mj-ea"/>
              <a:cs typeface="+mn-cs"/>
            </a:rPr>
            <a:t>年度からは</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26</a:t>
          </a:r>
          <a:r>
            <a:rPr kumimoji="1" lang="ja-JP" altLang="en-US" sz="1200">
              <a:solidFill>
                <a:schemeClr val="dk1"/>
              </a:solidFill>
              <a:effectLst/>
              <a:latin typeface="+mj-ea"/>
              <a:ea typeface="+mj-ea"/>
              <a:cs typeface="+mn-cs"/>
            </a:rPr>
            <a:t>年度に借入を行った</a:t>
          </a:r>
          <a:r>
            <a:rPr kumimoji="1" lang="ja-JP" altLang="ja-JP" sz="1200">
              <a:solidFill>
                <a:schemeClr val="dk1"/>
              </a:solidFill>
              <a:effectLst/>
              <a:latin typeface="+mj-ea"/>
              <a:ea typeface="+mj-ea"/>
              <a:cs typeface="+mn-cs"/>
            </a:rPr>
            <a:t>図書館建設事業の元金償還が開始されることから</a:t>
          </a:r>
          <a:r>
            <a:rPr kumimoji="1" lang="ja-JP" altLang="en-US"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今後実質公債費比率が上昇することが予想されるため、起債については、将来への負担を十分に見極めたうえで計画的に実施することとし、引き続き適正な数値の維持に努める。</a:t>
          </a:r>
          <a:endParaRPr lang="ja-JP" altLang="ja-JP" sz="12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j-ea"/>
              <a:ea typeface="+mj-ea"/>
              <a:cs typeface="+mn-cs"/>
            </a:rPr>
            <a:t>　</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26</a:t>
          </a:r>
          <a:r>
            <a:rPr kumimoji="1" lang="ja-JP" altLang="en-US" sz="1200">
              <a:solidFill>
                <a:schemeClr val="dk1"/>
              </a:solidFill>
              <a:effectLst/>
              <a:latin typeface="+mj-ea"/>
              <a:ea typeface="+mj-ea"/>
              <a:cs typeface="+mn-cs"/>
            </a:rPr>
            <a:t>年度に一般会計において</a:t>
          </a:r>
          <a:r>
            <a:rPr kumimoji="1" lang="ja-JP" altLang="ja-JP" sz="1200">
              <a:solidFill>
                <a:schemeClr val="dk1"/>
              </a:solidFill>
              <a:effectLst/>
              <a:latin typeface="+mj-ea"/>
              <a:ea typeface="+mj-ea"/>
              <a:cs typeface="+mn-cs"/>
            </a:rPr>
            <a:t>図書館建設事業として約</a:t>
          </a:r>
          <a:r>
            <a:rPr kumimoji="1" lang="en-US" altLang="ja-JP" sz="1200">
              <a:solidFill>
                <a:schemeClr val="dk1"/>
              </a:solidFill>
              <a:effectLst/>
              <a:latin typeface="+mj-ea"/>
              <a:ea typeface="+mj-ea"/>
              <a:cs typeface="+mn-cs"/>
            </a:rPr>
            <a:t>7</a:t>
          </a:r>
          <a:r>
            <a:rPr kumimoji="1" lang="ja-JP" altLang="ja-JP" sz="1200">
              <a:solidFill>
                <a:schemeClr val="dk1"/>
              </a:solidFill>
              <a:effectLst/>
              <a:latin typeface="+mj-ea"/>
              <a:ea typeface="+mj-ea"/>
              <a:cs typeface="+mn-cs"/>
            </a:rPr>
            <a:t>億</a:t>
          </a:r>
          <a:r>
            <a:rPr kumimoji="1" lang="en-US" altLang="ja-JP" sz="1200">
              <a:solidFill>
                <a:schemeClr val="dk1"/>
              </a:solidFill>
              <a:effectLst/>
              <a:latin typeface="+mj-ea"/>
              <a:ea typeface="+mj-ea"/>
              <a:cs typeface="+mn-cs"/>
            </a:rPr>
            <a:t>8</a:t>
          </a:r>
          <a:r>
            <a:rPr kumimoji="1" lang="ja-JP" altLang="ja-JP" sz="1200">
              <a:solidFill>
                <a:schemeClr val="dk1"/>
              </a:solidFill>
              <a:effectLst/>
              <a:latin typeface="+mj-ea"/>
              <a:ea typeface="+mj-ea"/>
              <a:cs typeface="+mn-cs"/>
            </a:rPr>
            <a:t>千万円の起債を行ったため、地方債の現在高が</a:t>
          </a:r>
          <a:r>
            <a:rPr kumimoji="1" lang="ja-JP" altLang="en-US" sz="1200">
              <a:solidFill>
                <a:schemeClr val="dk1"/>
              </a:solidFill>
              <a:effectLst/>
              <a:latin typeface="+mj-ea"/>
              <a:ea typeface="+mj-ea"/>
              <a:cs typeface="+mn-cs"/>
            </a:rPr>
            <a:t>増額となっている</a:t>
          </a:r>
          <a:r>
            <a:rPr kumimoji="1" lang="ja-JP"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また、公営企業債等繰入見込額については、平成</a:t>
          </a:r>
          <a:r>
            <a:rPr kumimoji="1" lang="en-US" altLang="ja-JP" sz="1200">
              <a:solidFill>
                <a:schemeClr val="dk1"/>
              </a:solidFill>
              <a:effectLst/>
              <a:latin typeface="+mj-ea"/>
              <a:ea typeface="+mj-ea"/>
              <a:cs typeface="+mn-cs"/>
            </a:rPr>
            <a:t>28</a:t>
          </a:r>
          <a:r>
            <a:rPr kumimoji="1" lang="ja-JP" altLang="en-US" sz="1200">
              <a:solidFill>
                <a:schemeClr val="dk1"/>
              </a:solidFill>
              <a:effectLst/>
              <a:latin typeface="+mj-ea"/>
              <a:ea typeface="+mj-ea"/>
              <a:cs typeface="+mn-cs"/>
            </a:rPr>
            <a:t>年度に</a:t>
          </a:r>
          <a:r>
            <a:rPr lang="ja-JP" altLang="ja-JP" sz="1200">
              <a:solidFill>
                <a:schemeClr val="dk1"/>
              </a:solidFill>
              <a:effectLst/>
              <a:latin typeface="+mj-ea"/>
              <a:ea typeface="+mj-ea"/>
              <a:cs typeface="+mn-cs"/>
            </a:rPr>
            <a:t>下水道事業会計において準元金償還金の割合（三か年平均）が増加し</a:t>
          </a:r>
          <a:r>
            <a:rPr lang="ja-JP" altLang="en-US" sz="1200">
              <a:solidFill>
                <a:schemeClr val="dk1"/>
              </a:solidFill>
              <a:effectLst/>
              <a:latin typeface="+mj-ea"/>
              <a:ea typeface="+mj-ea"/>
              <a:cs typeface="+mn-cs"/>
            </a:rPr>
            <a:t>たことから増額となっている。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一方、充当可能</a:t>
          </a:r>
          <a:r>
            <a:rPr kumimoji="1" lang="ja-JP" altLang="en-US" sz="1200">
              <a:solidFill>
                <a:schemeClr val="dk1"/>
              </a:solidFill>
              <a:effectLst/>
              <a:latin typeface="+mj-ea"/>
              <a:ea typeface="+mj-ea"/>
              <a:cs typeface="+mn-cs"/>
            </a:rPr>
            <a:t>基金</a:t>
          </a:r>
          <a:r>
            <a:rPr kumimoji="1" lang="ja-JP" altLang="ja-JP" sz="1200">
              <a:solidFill>
                <a:schemeClr val="dk1"/>
              </a:solidFill>
              <a:effectLst/>
              <a:latin typeface="+mj-ea"/>
              <a:ea typeface="+mj-ea"/>
              <a:cs typeface="+mn-cs"/>
            </a:rPr>
            <a:t>については、</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28</a:t>
          </a:r>
          <a:r>
            <a:rPr kumimoji="1" lang="ja-JP" altLang="en-US" sz="1200">
              <a:solidFill>
                <a:schemeClr val="dk1"/>
              </a:solidFill>
              <a:effectLst/>
              <a:latin typeface="+mj-ea"/>
              <a:ea typeface="+mj-ea"/>
              <a:cs typeface="+mn-cs"/>
            </a:rPr>
            <a:t>年度に財政調整基金の</a:t>
          </a:r>
          <a:r>
            <a:rPr kumimoji="1" lang="ja-JP" altLang="ja-JP" sz="1200">
              <a:solidFill>
                <a:schemeClr val="dk1"/>
              </a:solidFill>
              <a:effectLst/>
              <a:latin typeface="+mj-ea"/>
              <a:ea typeface="+mj-ea"/>
              <a:cs typeface="+mn-cs"/>
            </a:rPr>
            <a:t>取り崩し</a:t>
          </a:r>
          <a:r>
            <a:rPr kumimoji="1" lang="ja-JP" altLang="en-US" sz="1200">
              <a:solidFill>
                <a:schemeClr val="dk1"/>
              </a:solidFill>
              <a:effectLst/>
              <a:latin typeface="+mj-ea"/>
              <a:ea typeface="+mj-ea"/>
              <a:cs typeface="+mn-cs"/>
            </a:rPr>
            <a:t>を行った</a:t>
          </a:r>
          <a:r>
            <a:rPr kumimoji="1" lang="ja-JP" altLang="ja-JP" sz="1200">
              <a:solidFill>
                <a:schemeClr val="dk1"/>
              </a:solidFill>
              <a:effectLst/>
              <a:latin typeface="+mj-ea"/>
              <a:ea typeface="+mj-ea"/>
              <a:cs typeface="+mn-cs"/>
            </a:rPr>
            <a:t>ことから、</a:t>
          </a:r>
          <a:r>
            <a:rPr kumimoji="1" lang="ja-JP" altLang="en-US" sz="1200">
              <a:solidFill>
                <a:schemeClr val="dk1"/>
              </a:solidFill>
              <a:effectLst/>
              <a:latin typeface="+mj-ea"/>
              <a:ea typeface="+mj-ea"/>
              <a:cs typeface="+mn-cs"/>
            </a:rPr>
            <a:t>減少</a:t>
          </a:r>
          <a:r>
            <a:rPr kumimoji="1" lang="ja-JP" altLang="ja-JP" sz="1200">
              <a:solidFill>
                <a:schemeClr val="dk1"/>
              </a:solidFill>
              <a:effectLst/>
              <a:latin typeface="+mj-ea"/>
              <a:ea typeface="+mj-ea"/>
              <a:cs typeface="+mn-cs"/>
            </a:rPr>
            <a:t>となった</a:t>
          </a:r>
          <a:r>
            <a:rPr kumimoji="1" lang="ja-JP" altLang="en-US" sz="1200">
              <a:solidFill>
                <a:schemeClr val="dk1"/>
              </a:solidFill>
              <a:effectLst/>
              <a:latin typeface="+mj-ea"/>
              <a:ea typeface="+mj-ea"/>
              <a:cs typeface="+mn-cs"/>
            </a:rPr>
            <a:t>ことから将来負担比率の分子は前年度と比較して増加となった。</a:t>
          </a:r>
          <a:endParaRPr lang="ja-JP" altLang="ja-JP" sz="1200">
            <a:effectLst/>
            <a:latin typeface="+mj-ea"/>
            <a:ea typeface="+mj-ea"/>
          </a:endParaRPr>
        </a:p>
        <a:p>
          <a:pPr eaLnBrk="1" fontAlgn="auto" latinLnBrk="0" hangingPunct="1"/>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今後も、起債については、全ての会計において将来への負担を十分に見極めたうえで、計画的で必要最小限の発行に留めることとし</a:t>
          </a:r>
          <a:r>
            <a:rPr lang="ja-JP" altLang="ja-JP" sz="1200">
              <a:solidFill>
                <a:schemeClr val="dk1"/>
              </a:solidFill>
              <a:effectLst/>
              <a:latin typeface="+mj-ea"/>
              <a:ea typeface="+mj-ea"/>
              <a:cs typeface="+mn-cs"/>
            </a:rPr>
            <a:t>、将来負担額の減少に努める。</a:t>
          </a:r>
          <a:endParaRPr lang="ja-JP" altLang="ja-JP" sz="12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14,264
14,166
37.58
7,377,121
7,035,664
332,052
4,837,188
3,324,115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42.6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6" name="テキスト ボックス 35"/>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[ 74.2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より高い水準にあるが、これは道路施設の償却率が大きく影響しており、個別の各類型施設を比較すれば、決して高い水準ではないが、今後、各施設の個別施設計画を策定し、適切に維持管理を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4" name="テキスト ボックス 53"/>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6" name="テキスト ボックス 55"/>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8" name="テキスト ボックス 57"/>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0" name="テキスト ボックス 59"/>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2" name="テキスト ボックス 61"/>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4" name="テキスト ボックス 63"/>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8" name="直線コネクタ 67"/>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9"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70" name="直線コネクタ 69"/>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71"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2" name="直線コネクタ 71"/>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3"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4" name="フローチャート : 判断 73"/>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5" name="フローチャート : 判断 74"/>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26</xdr:row>
      <xdr:rowOff>150767</xdr:rowOff>
    </xdr:from>
    <xdr:to>
      <xdr:col>3</xdr:col>
      <xdr:colOff>1222375</xdr:colOff>
      <xdr:row>27</xdr:row>
      <xdr:rowOff>80917</xdr:rowOff>
    </xdr:to>
    <xdr:sp macro="" textlink="">
      <xdr:nvSpPr>
        <xdr:cNvPr id="81" name="円/楕円 80"/>
        <xdr:cNvSpPr/>
      </xdr:nvSpPr>
      <xdr:spPr>
        <a:xfrm>
          <a:off x="4711700" y="53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103794</xdr:rowOff>
    </xdr:from>
    <xdr:ext cx="405111" cy="259045"/>
    <xdr:sp macro="" textlink="">
      <xdr:nvSpPr>
        <xdr:cNvPr id="82" name="有形固定資産減価償却率該当値テキスト"/>
        <xdr:cNvSpPr txBox="1"/>
      </xdr:nvSpPr>
      <xdr:spPr>
        <a:xfrm>
          <a:off x="4813300" y="534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16328</xdr:rowOff>
    </xdr:from>
    <xdr:to>
      <xdr:col>3</xdr:col>
      <xdr:colOff>511175</xdr:colOff>
      <xdr:row>27</xdr:row>
      <xdr:rowOff>117928</xdr:rowOff>
    </xdr:to>
    <xdr:sp macro="" textlink="">
      <xdr:nvSpPr>
        <xdr:cNvPr id="83" name="円/楕円 82"/>
        <xdr:cNvSpPr/>
      </xdr:nvSpPr>
      <xdr:spPr>
        <a:xfrm>
          <a:off x="4000500" y="542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30117</xdr:rowOff>
    </xdr:from>
    <xdr:to>
      <xdr:col>3</xdr:col>
      <xdr:colOff>1171575</xdr:colOff>
      <xdr:row>27</xdr:row>
      <xdr:rowOff>67128</xdr:rowOff>
    </xdr:to>
    <xdr:cxnSp macro="">
      <xdr:nvCxnSpPr>
        <xdr:cNvPr id="84" name="直線コネクタ 83"/>
        <xdr:cNvCxnSpPr/>
      </xdr:nvCxnSpPr>
      <xdr:spPr>
        <a:xfrm flipV="1">
          <a:off x="4051300" y="5440317"/>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125203</xdr:rowOff>
    </xdr:from>
    <xdr:ext cx="405111" cy="259045"/>
    <xdr:sp macro="" textlink="">
      <xdr:nvSpPr>
        <xdr:cNvPr id="85" name="n_1aveValue有形固定資産減価償却率"/>
        <xdr:cNvSpPr txBox="1"/>
      </xdr:nvSpPr>
      <xdr:spPr>
        <a:xfrm>
          <a:off x="3836043"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134455</xdr:rowOff>
    </xdr:from>
    <xdr:ext cx="405111" cy="259045"/>
    <xdr:sp macro="" textlink="">
      <xdr:nvSpPr>
        <xdr:cNvPr id="86" name="n_1mainValue有形固定資産減価償却率"/>
        <xdr:cNvSpPr txBox="1"/>
      </xdr:nvSpPr>
      <xdr:spPr>
        <a:xfrm>
          <a:off x="3836043" y="520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9" name="正方形/長方形 8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1" name="正方形/長方形 9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3" name="テキスト ボックス 9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14,264
14,166
37.58
7,377,121
7,035,664
332,052
4,837,188
3,324,115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42.6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9398</xdr:rowOff>
    </xdr:from>
    <xdr:to>
      <xdr:col>6</xdr:col>
      <xdr:colOff>561975</xdr:colOff>
      <xdr:row>34</xdr:row>
      <xdr:rowOff>110998</xdr:rowOff>
    </xdr:to>
    <xdr:sp macro="" textlink="">
      <xdr:nvSpPr>
        <xdr:cNvPr id="68" name="円/楕円 67"/>
        <xdr:cNvSpPr/>
      </xdr:nvSpPr>
      <xdr:spPr>
        <a:xfrm>
          <a:off x="4584700" y="5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133875</xdr:rowOff>
    </xdr:from>
    <xdr:ext cx="405111" cy="259045"/>
    <xdr:sp macro="" textlink="">
      <xdr:nvSpPr>
        <xdr:cNvPr id="69" name="【道路】&#10;有形固定資産減価償却率該当値テキスト"/>
        <xdr:cNvSpPr txBox="1"/>
      </xdr:nvSpPr>
      <xdr:spPr>
        <a:xfrm>
          <a:off x="4724400" y="579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25400</xdr:rowOff>
    </xdr:from>
    <xdr:to>
      <xdr:col>5</xdr:col>
      <xdr:colOff>409575</xdr:colOff>
      <xdr:row>34</xdr:row>
      <xdr:rowOff>127000</xdr:rowOff>
    </xdr:to>
    <xdr:sp macro="" textlink="">
      <xdr:nvSpPr>
        <xdr:cNvPr id="70" name="円/楕円 69"/>
        <xdr:cNvSpPr/>
      </xdr:nvSpPr>
      <xdr:spPr>
        <a:xfrm>
          <a:off x="3746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60198</xdr:rowOff>
    </xdr:from>
    <xdr:to>
      <xdr:col>6</xdr:col>
      <xdr:colOff>511175</xdr:colOff>
      <xdr:row>34</xdr:row>
      <xdr:rowOff>76200</xdr:rowOff>
    </xdr:to>
    <xdr:cxnSp macro="">
      <xdr:nvCxnSpPr>
        <xdr:cNvPr id="71" name="直線コネクタ 70"/>
        <xdr:cNvCxnSpPr/>
      </xdr:nvCxnSpPr>
      <xdr:spPr>
        <a:xfrm flipV="1">
          <a:off x="3797300" y="58894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38117</xdr:rowOff>
    </xdr:from>
    <xdr:ext cx="405111" cy="259045"/>
    <xdr:sp macro="" textlink="">
      <xdr:nvSpPr>
        <xdr:cNvPr id="72" name="n_1aveValue【道路】&#10;有形固定資産減価償却率"/>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143527</xdr:rowOff>
    </xdr:from>
    <xdr:ext cx="405111" cy="259045"/>
    <xdr:sp macro="" textlink="">
      <xdr:nvSpPr>
        <xdr:cNvPr id="73" name="n_1mainValue【道路】&#10;有形固定資産減価償却率"/>
        <xdr:cNvSpPr txBox="1"/>
      </xdr:nvSpPr>
      <xdr:spPr>
        <a:xfrm>
          <a:off x="3582043"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5" name="直線コネクタ 84"/>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6" name="テキスト ボックス 85"/>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7" name="直線コネクタ 86"/>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8" name="テキスト ボックス 87"/>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9" name="直線コネクタ 88"/>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90" name="テキスト ボックス 89"/>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3" name="直線コネクタ 92"/>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4" name="テキスト ボックス 93"/>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6" name="テキスト ボックス 9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7" name="直線コネクタ 96"/>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8" name="テキスト ボックス 97"/>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102" name="直線コネクタ 101"/>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3"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4" name="直線コネクタ 103"/>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5"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6" name="直線コネクタ 105"/>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26903</xdr:rowOff>
    </xdr:from>
    <xdr:ext cx="534377" cy="259045"/>
    <xdr:sp macro="" textlink="">
      <xdr:nvSpPr>
        <xdr:cNvPr id="107" name="【道路】&#10;一人当たり延長平均値テキスト"/>
        <xdr:cNvSpPr txBox="1"/>
      </xdr:nvSpPr>
      <xdr:spPr>
        <a:xfrm>
          <a:off x="10566400" y="654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8" name="フローチャート : 判断 107"/>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9" name="フローチャート : 判断 108"/>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138300</xdr:rowOff>
    </xdr:from>
    <xdr:to>
      <xdr:col>15</xdr:col>
      <xdr:colOff>231775</xdr:colOff>
      <xdr:row>42</xdr:row>
      <xdr:rowOff>68450</xdr:rowOff>
    </xdr:to>
    <xdr:sp macro="" textlink="">
      <xdr:nvSpPr>
        <xdr:cNvPr id="115" name="円/楕円 114"/>
        <xdr:cNvSpPr/>
      </xdr:nvSpPr>
      <xdr:spPr>
        <a:xfrm>
          <a:off x="10426700" y="716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53227</xdr:rowOff>
    </xdr:from>
    <xdr:ext cx="534377" cy="259045"/>
    <xdr:sp macro="" textlink="">
      <xdr:nvSpPr>
        <xdr:cNvPr id="116" name="【道路】&#10;一人当たり延長該当値テキスト"/>
        <xdr:cNvSpPr txBox="1"/>
      </xdr:nvSpPr>
      <xdr:spPr>
        <a:xfrm>
          <a:off x="10566400" y="708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14.049</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139957</xdr:rowOff>
    </xdr:from>
    <xdr:to>
      <xdr:col>14</xdr:col>
      <xdr:colOff>79375</xdr:colOff>
      <xdr:row>42</xdr:row>
      <xdr:rowOff>70107</xdr:rowOff>
    </xdr:to>
    <xdr:sp macro="" textlink="">
      <xdr:nvSpPr>
        <xdr:cNvPr id="117" name="円/楕円 116"/>
        <xdr:cNvSpPr/>
      </xdr:nvSpPr>
      <xdr:spPr>
        <a:xfrm>
          <a:off x="9588500" y="71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17650</xdr:rowOff>
    </xdr:from>
    <xdr:to>
      <xdr:col>15</xdr:col>
      <xdr:colOff>180975</xdr:colOff>
      <xdr:row>42</xdr:row>
      <xdr:rowOff>19307</xdr:rowOff>
    </xdr:to>
    <xdr:cxnSp macro="">
      <xdr:nvCxnSpPr>
        <xdr:cNvPr id="118" name="直線コネクタ 117"/>
        <xdr:cNvCxnSpPr/>
      </xdr:nvCxnSpPr>
      <xdr:spPr>
        <a:xfrm flipV="1">
          <a:off x="9639300" y="7218550"/>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38</xdr:row>
      <xdr:rowOff>100407</xdr:rowOff>
    </xdr:from>
    <xdr:ext cx="534377" cy="259045"/>
    <xdr:sp macro="" textlink="">
      <xdr:nvSpPr>
        <xdr:cNvPr id="119" name="n_1aveValue【道路】&#10;一人当たり延長"/>
        <xdr:cNvSpPr txBox="1"/>
      </xdr:nvSpPr>
      <xdr:spPr>
        <a:xfrm>
          <a:off x="9359410" y="661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61234</xdr:rowOff>
    </xdr:from>
    <xdr:ext cx="534377" cy="259045"/>
    <xdr:sp macro="" textlink="">
      <xdr:nvSpPr>
        <xdr:cNvPr id="120" name="n_1mainValue【道路】&#10;一人当たり延長"/>
        <xdr:cNvSpPr txBox="1"/>
      </xdr:nvSpPr>
      <xdr:spPr>
        <a:xfrm>
          <a:off x="9359410" y="726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43" name="直線コネクタ 142"/>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44"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45" name="直線コネクタ 144"/>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6"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7" name="直線コネクタ 146"/>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77233</xdr:rowOff>
    </xdr:from>
    <xdr:ext cx="405111" cy="259045"/>
    <xdr:sp macro="" textlink="">
      <xdr:nvSpPr>
        <xdr:cNvPr id="148" name="【橋りょう・トンネル】&#10;有形固定資産減価償却率平均値テキスト"/>
        <xdr:cNvSpPr txBox="1"/>
      </xdr:nvSpPr>
      <xdr:spPr>
        <a:xfrm>
          <a:off x="4724400" y="9849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9" name="フローチャート : 判断 148"/>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50" name="フローチャート : 判断 149"/>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156" name="円/楕円 155"/>
        <xdr:cNvSpPr/>
      </xdr:nvSpPr>
      <xdr:spPr>
        <a:xfrm>
          <a:off x="45847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89933</xdr:rowOff>
    </xdr:from>
    <xdr:ext cx="405111" cy="259045"/>
    <xdr:sp macro="" textlink="">
      <xdr:nvSpPr>
        <xdr:cNvPr id="157" name="【橋りょう・トンネル】&#10;有形固定資産減価償却率該当値テキスト"/>
        <xdr:cNvSpPr txBox="1"/>
      </xdr:nvSpPr>
      <xdr:spPr>
        <a:xfrm>
          <a:off x="4724400"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150368</xdr:rowOff>
    </xdr:from>
    <xdr:to>
      <xdr:col>5</xdr:col>
      <xdr:colOff>409575</xdr:colOff>
      <xdr:row>60</xdr:row>
      <xdr:rowOff>80518</xdr:rowOff>
    </xdr:to>
    <xdr:sp macro="" textlink="">
      <xdr:nvSpPr>
        <xdr:cNvPr id="158" name="円/楕円 157"/>
        <xdr:cNvSpPr/>
      </xdr:nvSpPr>
      <xdr:spPr>
        <a:xfrm>
          <a:off x="3746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162306</xdr:rowOff>
    </xdr:from>
    <xdr:to>
      <xdr:col>6</xdr:col>
      <xdr:colOff>511175</xdr:colOff>
      <xdr:row>60</xdr:row>
      <xdr:rowOff>29718</xdr:rowOff>
    </xdr:to>
    <xdr:cxnSp macro="">
      <xdr:nvCxnSpPr>
        <xdr:cNvPr id="159" name="直線コネクタ 158"/>
        <xdr:cNvCxnSpPr/>
      </xdr:nvCxnSpPr>
      <xdr:spPr>
        <a:xfrm flipV="1">
          <a:off x="3797300" y="1027785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85615</xdr:rowOff>
    </xdr:from>
    <xdr:ext cx="405111" cy="259045"/>
    <xdr:sp macro="" textlink="">
      <xdr:nvSpPr>
        <xdr:cNvPr id="160" name="n_1aveValue【橋りょう・トンネル】&#10;有形固定資産減価償却率"/>
        <xdr:cNvSpPr txBox="1"/>
      </xdr:nvSpPr>
      <xdr:spPr>
        <a:xfrm>
          <a:off x="3582043"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71645</xdr:rowOff>
    </xdr:from>
    <xdr:ext cx="405111" cy="259045"/>
    <xdr:sp macro="" textlink="">
      <xdr:nvSpPr>
        <xdr:cNvPr id="161" name="n_1mainValue【橋りょう・トンネ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2" name="直線コネクタ 17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3" name="テキスト ボックス 17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4" name="直線コネクタ 17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5" name="テキスト ボックス 17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6" name="直線コネクタ 17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7" name="テキスト ボックス 17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8" name="直線コネクタ 17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9" name="テキスト ボックス 17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0" name="直線コネクタ 17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81" name="テキスト ボックス 18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2" name="直線コネクタ 18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83" name="テキスト ボックス 18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87" name="直線コネクタ 186"/>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88"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9" name="直線コネクタ 188"/>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90"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91" name="直線コネクタ 190"/>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160628</xdr:rowOff>
    </xdr:from>
    <xdr:ext cx="599010" cy="259045"/>
    <xdr:sp macro="" textlink="">
      <xdr:nvSpPr>
        <xdr:cNvPr id="192" name="【橋りょう・トンネル】&#10;一人当たり有形固定資産（償却資産）額平均値テキスト"/>
        <xdr:cNvSpPr txBox="1"/>
      </xdr:nvSpPr>
      <xdr:spPr>
        <a:xfrm>
          <a:off x="10566400" y="10447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93" name="フローチャート : 判断 192"/>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94" name="フローチャート : 判断 193"/>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107401</xdr:rowOff>
    </xdr:from>
    <xdr:to>
      <xdr:col>15</xdr:col>
      <xdr:colOff>231775</xdr:colOff>
      <xdr:row>64</xdr:row>
      <xdr:rowOff>37551</xdr:rowOff>
    </xdr:to>
    <xdr:sp macro="" textlink="">
      <xdr:nvSpPr>
        <xdr:cNvPr id="200" name="円/楕円 199"/>
        <xdr:cNvSpPr/>
      </xdr:nvSpPr>
      <xdr:spPr>
        <a:xfrm>
          <a:off x="10426700" y="1090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22328</xdr:rowOff>
    </xdr:from>
    <xdr:ext cx="599010" cy="259045"/>
    <xdr:sp macro="" textlink="">
      <xdr:nvSpPr>
        <xdr:cNvPr id="201" name="【橋りょう・トンネル】&#10;一人当たり有形固定資産（償却資産）額該当値テキスト"/>
        <xdr:cNvSpPr txBox="1"/>
      </xdr:nvSpPr>
      <xdr:spPr>
        <a:xfrm>
          <a:off x="10566400" y="1082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132,171</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107993</xdr:rowOff>
    </xdr:from>
    <xdr:to>
      <xdr:col>14</xdr:col>
      <xdr:colOff>79375</xdr:colOff>
      <xdr:row>64</xdr:row>
      <xdr:rowOff>38143</xdr:rowOff>
    </xdr:to>
    <xdr:sp macro="" textlink="">
      <xdr:nvSpPr>
        <xdr:cNvPr id="202" name="円/楕円 201"/>
        <xdr:cNvSpPr/>
      </xdr:nvSpPr>
      <xdr:spPr>
        <a:xfrm>
          <a:off x="9588500" y="109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158201</xdr:rowOff>
    </xdr:from>
    <xdr:to>
      <xdr:col>15</xdr:col>
      <xdr:colOff>180975</xdr:colOff>
      <xdr:row>63</xdr:row>
      <xdr:rowOff>158793</xdr:rowOff>
    </xdr:to>
    <xdr:cxnSp macro="">
      <xdr:nvCxnSpPr>
        <xdr:cNvPr id="203" name="直線コネクタ 202"/>
        <xdr:cNvCxnSpPr/>
      </xdr:nvCxnSpPr>
      <xdr:spPr>
        <a:xfrm flipV="1">
          <a:off x="9639300" y="10959551"/>
          <a:ext cx="8382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51819</xdr:rowOff>
    </xdr:from>
    <xdr:ext cx="599010" cy="259045"/>
    <xdr:sp macro="" textlink="">
      <xdr:nvSpPr>
        <xdr:cNvPr id="204" name="n_1aveValue【橋りょう・トンネル】&#10;一人当たり有形固定資産（償却資産）額"/>
        <xdr:cNvSpPr txBox="1"/>
      </xdr:nvSpPr>
      <xdr:spPr>
        <a:xfrm>
          <a:off x="9327094" y="1051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64</xdr:row>
      <xdr:rowOff>29270</xdr:rowOff>
    </xdr:from>
    <xdr:ext cx="599010" cy="259045"/>
    <xdr:sp macro="" textlink="">
      <xdr:nvSpPr>
        <xdr:cNvPr id="205" name="n_1mainValue【橋りょう・トンネル】&#10;一人当たり有形固定資産（償却資産）額"/>
        <xdr:cNvSpPr txBox="1"/>
      </xdr:nvSpPr>
      <xdr:spPr>
        <a:xfrm>
          <a:off x="9327094" y="1100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7" name="テキスト ボックス 21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29" name="直線コネクタ 228"/>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30"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31" name="直線コネクタ 230"/>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32"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33" name="直線コネクタ 232"/>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124477</xdr:rowOff>
    </xdr:from>
    <xdr:ext cx="405111" cy="259045"/>
    <xdr:sp macro="" textlink="">
      <xdr:nvSpPr>
        <xdr:cNvPr id="234" name="【公営住宅】&#10;有形固定資産減価償却率平均値テキスト"/>
        <xdr:cNvSpPr txBox="1"/>
      </xdr:nvSpPr>
      <xdr:spPr>
        <a:xfrm>
          <a:off x="4724400" y="13497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35" name="フローチャート : 判断 234"/>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36" name="フローチャート : 判断 235"/>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143511</xdr:rowOff>
    </xdr:from>
    <xdr:to>
      <xdr:col>6</xdr:col>
      <xdr:colOff>561975</xdr:colOff>
      <xdr:row>81</xdr:row>
      <xdr:rowOff>73661</xdr:rowOff>
    </xdr:to>
    <xdr:sp macro="" textlink="">
      <xdr:nvSpPr>
        <xdr:cNvPr id="242" name="円/楕円 241"/>
        <xdr:cNvSpPr/>
      </xdr:nvSpPr>
      <xdr:spPr>
        <a:xfrm>
          <a:off x="45847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121938</xdr:rowOff>
    </xdr:from>
    <xdr:ext cx="405111" cy="259045"/>
    <xdr:sp macro="" textlink="">
      <xdr:nvSpPr>
        <xdr:cNvPr id="243" name="【公営住宅】&#10;有形固定資産減価償却率該当値テキスト"/>
        <xdr:cNvSpPr txBox="1"/>
      </xdr:nvSpPr>
      <xdr:spPr>
        <a:xfrm>
          <a:off x="4724400"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15875</xdr:rowOff>
    </xdr:from>
    <xdr:to>
      <xdr:col>5</xdr:col>
      <xdr:colOff>409575</xdr:colOff>
      <xdr:row>81</xdr:row>
      <xdr:rowOff>117475</xdr:rowOff>
    </xdr:to>
    <xdr:sp macro="" textlink="">
      <xdr:nvSpPr>
        <xdr:cNvPr id="244" name="円/楕円 243"/>
        <xdr:cNvSpPr/>
      </xdr:nvSpPr>
      <xdr:spPr>
        <a:xfrm>
          <a:off x="3746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22861</xdr:rowOff>
    </xdr:from>
    <xdr:to>
      <xdr:col>6</xdr:col>
      <xdr:colOff>511175</xdr:colOff>
      <xdr:row>81</xdr:row>
      <xdr:rowOff>66675</xdr:rowOff>
    </xdr:to>
    <xdr:cxnSp macro="">
      <xdr:nvCxnSpPr>
        <xdr:cNvPr id="245" name="直線コネクタ 244"/>
        <xdr:cNvCxnSpPr/>
      </xdr:nvCxnSpPr>
      <xdr:spPr>
        <a:xfrm flipV="1">
          <a:off x="3797300" y="139103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76852</xdr:rowOff>
    </xdr:from>
    <xdr:ext cx="405111" cy="259045"/>
    <xdr:sp macro="" textlink="">
      <xdr:nvSpPr>
        <xdr:cNvPr id="246" name="n_1aveValue【公営住宅】&#10;有形固定資産減価償却率"/>
        <xdr:cNvSpPr txBox="1"/>
      </xdr:nvSpPr>
      <xdr:spPr>
        <a:xfrm>
          <a:off x="3582043"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108602</xdr:rowOff>
    </xdr:from>
    <xdr:ext cx="405111" cy="259045"/>
    <xdr:sp macro="" textlink="">
      <xdr:nvSpPr>
        <xdr:cNvPr id="247" name="n_1mainValue【公営住宅】&#10;有形固定資産減価償却率"/>
        <xdr:cNvSpPr txBox="1"/>
      </xdr:nvSpPr>
      <xdr:spPr>
        <a:xfrm>
          <a:off x="3582043"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8" name="直線コネクタ 2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9" name="テキスト ボックス 2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0" name="直線コネクタ 2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1" name="テキスト ボックス 2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2" name="直線コネクタ 2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3" name="テキスト ボックス 2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4" name="直線コネクタ 2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5" name="テキスト ボックス 2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69" name="直線コネクタ 268"/>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70"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71" name="直線コネクタ 270"/>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72"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73" name="直線コネクタ 272"/>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90188</xdr:rowOff>
    </xdr:from>
    <xdr:ext cx="469744" cy="259045"/>
    <xdr:sp macro="" textlink="">
      <xdr:nvSpPr>
        <xdr:cNvPr id="274" name="【公営住宅】&#10;一人当たり面積平均値テキスト"/>
        <xdr:cNvSpPr txBox="1"/>
      </xdr:nvSpPr>
      <xdr:spPr>
        <a:xfrm>
          <a:off x="10566400" y="1432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75" name="フローチャート : 判断 274"/>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76" name="フローチャート : 判断 275"/>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155093</xdr:rowOff>
    </xdr:from>
    <xdr:to>
      <xdr:col>15</xdr:col>
      <xdr:colOff>231775</xdr:colOff>
      <xdr:row>85</xdr:row>
      <xdr:rowOff>85243</xdr:rowOff>
    </xdr:to>
    <xdr:sp macro="" textlink="">
      <xdr:nvSpPr>
        <xdr:cNvPr id="282" name="円/楕円 281"/>
        <xdr:cNvSpPr/>
      </xdr:nvSpPr>
      <xdr:spPr>
        <a:xfrm>
          <a:off x="10426700" y="145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133520</xdr:rowOff>
    </xdr:from>
    <xdr:ext cx="469744" cy="259045"/>
    <xdr:sp macro="" textlink="">
      <xdr:nvSpPr>
        <xdr:cNvPr id="283" name="【公営住宅】&#10;一人当たり面積該当値テキスト"/>
        <xdr:cNvSpPr txBox="1"/>
      </xdr:nvSpPr>
      <xdr:spPr>
        <a:xfrm>
          <a:off x="10566400" y="1453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0.383</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155550</xdr:rowOff>
    </xdr:from>
    <xdr:to>
      <xdr:col>14</xdr:col>
      <xdr:colOff>79375</xdr:colOff>
      <xdr:row>85</xdr:row>
      <xdr:rowOff>85700</xdr:rowOff>
    </xdr:to>
    <xdr:sp macro="" textlink="">
      <xdr:nvSpPr>
        <xdr:cNvPr id="284" name="円/楕円 283"/>
        <xdr:cNvSpPr/>
      </xdr:nvSpPr>
      <xdr:spPr>
        <a:xfrm>
          <a:off x="9588500" y="145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34443</xdr:rowOff>
    </xdr:from>
    <xdr:to>
      <xdr:col>15</xdr:col>
      <xdr:colOff>180975</xdr:colOff>
      <xdr:row>85</xdr:row>
      <xdr:rowOff>34900</xdr:rowOff>
    </xdr:to>
    <xdr:cxnSp macro="">
      <xdr:nvCxnSpPr>
        <xdr:cNvPr id="285" name="直線コネクタ 284"/>
        <xdr:cNvCxnSpPr/>
      </xdr:nvCxnSpPr>
      <xdr:spPr>
        <a:xfrm flipV="1">
          <a:off x="9639300" y="1460769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123258</xdr:rowOff>
    </xdr:from>
    <xdr:ext cx="469744" cy="259045"/>
    <xdr:sp macro="" textlink="">
      <xdr:nvSpPr>
        <xdr:cNvPr id="286" name="n_1aveValue【公営住宅】&#10;一人当たり面積"/>
        <xdr:cNvSpPr txBox="1"/>
      </xdr:nvSpPr>
      <xdr:spPr>
        <a:xfrm>
          <a:off x="9391727" y="1418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76827</xdr:rowOff>
    </xdr:from>
    <xdr:ext cx="469744" cy="259045"/>
    <xdr:sp macro="" textlink="">
      <xdr:nvSpPr>
        <xdr:cNvPr id="287" name="n_1mainValue【公営住宅】&#10;一人当たり面積"/>
        <xdr:cNvSpPr txBox="1"/>
      </xdr:nvSpPr>
      <xdr:spPr>
        <a:xfrm>
          <a:off x="93917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9" name="正方形/長方形 28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0" name="正方形/長方形 28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1" name="正方形/長方形 29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2" name="正方形/長方形 29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5" name="正方形/長方形 29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6" name="正方形/長方形 29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7" name="正方形/長方形 29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8" name="正方形/長方形 29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0" name="テキスト ボックス 30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2" name="テキスト ボックス 31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0" name="テキスト ボックス 31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24" name="直線コネクタ 323"/>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25"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26" name="直線コネクタ 325"/>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7"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8" name="直線コネクタ 32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29"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30" name="フローチャート : 判断 329"/>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31" name="フローチャート : 判断 330"/>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57785</xdr:rowOff>
    </xdr:from>
    <xdr:to>
      <xdr:col>23</xdr:col>
      <xdr:colOff>568325</xdr:colOff>
      <xdr:row>36</xdr:row>
      <xdr:rowOff>159385</xdr:rowOff>
    </xdr:to>
    <xdr:sp macro="" textlink="">
      <xdr:nvSpPr>
        <xdr:cNvPr id="337" name="円/楕円 336"/>
        <xdr:cNvSpPr/>
      </xdr:nvSpPr>
      <xdr:spPr>
        <a:xfrm>
          <a:off x="16268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80662</xdr:rowOff>
    </xdr:from>
    <xdr:ext cx="405111" cy="259045"/>
    <xdr:sp macro="" textlink="">
      <xdr:nvSpPr>
        <xdr:cNvPr id="338" name="【認定こども園・幼稚園・保育所】&#10;有形固定資産減価償却率該当値テキスト"/>
        <xdr:cNvSpPr txBox="1"/>
      </xdr:nvSpPr>
      <xdr:spPr>
        <a:xfrm>
          <a:off x="1640840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99695</xdr:rowOff>
    </xdr:from>
    <xdr:to>
      <xdr:col>22</xdr:col>
      <xdr:colOff>415925</xdr:colOff>
      <xdr:row>37</xdr:row>
      <xdr:rowOff>29845</xdr:rowOff>
    </xdr:to>
    <xdr:sp macro="" textlink="">
      <xdr:nvSpPr>
        <xdr:cNvPr id="339" name="円/楕円 338"/>
        <xdr:cNvSpPr/>
      </xdr:nvSpPr>
      <xdr:spPr>
        <a:xfrm>
          <a:off x="15430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108585</xdr:rowOff>
    </xdr:from>
    <xdr:to>
      <xdr:col>23</xdr:col>
      <xdr:colOff>517525</xdr:colOff>
      <xdr:row>36</xdr:row>
      <xdr:rowOff>150495</xdr:rowOff>
    </xdr:to>
    <xdr:cxnSp macro="">
      <xdr:nvCxnSpPr>
        <xdr:cNvPr id="340" name="直線コネクタ 339"/>
        <xdr:cNvCxnSpPr/>
      </xdr:nvCxnSpPr>
      <xdr:spPr>
        <a:xfrm flipV="1">
          <a:off x="15481300" y="62807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137177</xdr:rowOff>
    </xdr:from>
    <xdr:ext cx="405111" cy="259045"/>
    <xdr:sp macro="" textlink="">
      <xdr:nvSpPr>
        <xdr:cNvPr id="341" name="n_1aveValue【認定こども園・幼稚園・保育所】&#10;有形固定資産減価償却率"/>
        <xdr:cNvSpPr txBox="1"/>
      </xdr:nvSpPr>
      <xdr:spPr>
        <a:xfrm>
          <a:off x="15266043"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46372</xdr:rowOff>
    </xdr:from>
    <xdr:ext cx="405111" cy="259045"/>
    <xdr:sp macro="" textlink="">
      <xdr:nvSpPr>
        <xdr:cNvPr id="342" name="n_1mainValue【認定こども園・幼稚園・保育所】&#10;有形固定資産減価償却率"/>
        <xdr:cNvSpPr txBox="1"/>
      </xdr:nvSpPr>
      <xdr:spPr>
        <a:xfrm>
          <a:off x="15266043"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3" name="直線コネクタ 3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4" name="テキスト ボックス 35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5" name="直線コネクタ 3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6" name="テキスト ボックス 35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7" name="直線コネクタ 3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8" name="テキスト ボックス 35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9" name="直線コネクタ 3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0" name="テキスト ボックス 35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1" name="直線コネクタ 3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2" name="テキスト ボックス 36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4" name="テキスト ボックス 3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66" name="直線コネクタ 365"/>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67"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68" name="直線コネクタ 367"/>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69"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70" name="直線コネクタ 369"/>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71"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72" name="フローチャート : 判断 371"/>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3" name="フローチャート : 判断 372"/>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93980</xdr:rowOff>
    </xdr:from>
    <xdr:to>
      <xdr:col>32</xdr:col>
      <xdr:colOff>238125</xdr:colOff>
      <xdr:row>33</xdr:row>
      <xdr:rowOff>24130</xdr:rowOff>
    </xdr:to>
    <xdr:sp macro="" textlink="">
      <xdr:nvSpPr>
        <xdr:cNvPr id="379" name="円/楕円 378"/>
        <xdr:cNvSpPr/>
      </xdr:nvSpPr>
      <xdr:spPr>
        <a:xfrm>
          <a:off x="22110700" y="55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47007</xdr:rowOff>
    </xdr:from>
    <xdr:ext cx="469744" cy="259045"/>
    <xdr:sp macro="" textlink="">
      <xdr:nvSpPr>
        <xdr:cNvPr id="380" name="【認定こども園・幼稚園・保育所】&#10;一人当たり面積該当値テキスト"/>
        <xdr:cNvSpPr txBox="1"/>
      </xdr:nvSpPr>
      <xdr:spPr>
        <a:xfrm>
          <a:off x="22250400"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0.422</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97790</xdr:rowOff>
    </xdr:from>
    <xdr:to>
      <xdr:col>31</xdr:col>
      <xdr:colOff>85725</xdr:colOff>
      <xdr:row>33</xdr:row>
      <xdr:rowOff>27940</xdr:rowOff>
    </xdr:to>
    <xdr:sp macro="" textlink="">
      <xdr:nvSpPr>
        <xdr:cNvPr id="381" name="円/楕円 380"/>
        <xdr:cNvSpPr/>
      </xdr:nvSpPr>
      <xdr:spPr>
        <a:xfrm>
          <a:off x="21272500" y="55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32</xdr:row>
      <xdr:rowOff>144780</xdr:rowOff>
    </xdr:from>
    <xdr:to>
      <xdr:col>32</xdr:col>
      <xdr:colOff>187325</xdr:colOff>
      <xdr:row>32</xdr:row>
      <xdr:rowOff>148590</xdr:rowOff>
    </xdr:to>
    <xdr:cxnSp macro="">
      <xdr:nvCxnSpPr>
        <xdr:cNvPr id="382" name="直線コネクタ 381"/>
        <xdr:cNvCxnSpPr/>
      </xdr:nvCxnSpPr>
      <xdr:spPr>
        <a:xfrm flipV="1">
          <a:off x="21323300" y="56311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76217</xdr:rowOff>
    </xdr:from>
    <xdr:ext cx="469744" cy="259045"/>
    <xdr:sp macro="" textlink="">
      <xdr:nvSpPr>
        <xdr:cNvPr id="383"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44467</xdr:rowOff>
    </xdr:from>
    <xdr:ext cx="469744" cy="259045"/>
    <xdr:sp macro="" textlink="">
      <xdr:nvSpPr>
        <xdr:cNvPr id="384" name="n_1mainValue【認定こども園・幼稚園・保育所】&#10;一人当たり面積"/>
        <xdr:cNvSpPr txBox="1"/>
      </xdr:nvSpPr>
      <xdr:spPr>
        <a:xfrm>
          <a:off x="21075727" y="53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5" name="テキスト ボックス 3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6" name="直線コネクタ 3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7" name="テキスト ボックス 39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8" name="直線コネクタ 3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9" name="テキスト ボックス 3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0" name="直線コネクタ 3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1" name="テキスト ボックス 4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2" name="直線コネクタ 4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3" name="テキスト ボックス 4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4" name="直線コネクタ 4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5" name="テキスト ボックス 4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6" name="直線コネクタ 4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7" name="テキスト ボックス 40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411" name="直線コネクタ 410"/>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412"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413" name="直線コネクタ 41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414"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415" name="直線コネクタ 414"/>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94542</xdr:rowOff>
    </xdr:from>
    <xdr:ext cx="405111" cy="259045"/>
    <xdr:sp macro="" textlink="">
      <xdr:nvSpPr>
        <xdr:cNvPr id="416" name="【学校施設】&#10;有形固定資産減価償却率平均値テキスト"/>
        <xdr:cNvSpPr txBox="1"/>
      </xdr:nvSpPr>
      <xdr:spPr>
        <a:xfrm>
          <a:off x="16408400" y="10038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417" name="フローチャート : 判断 416"/>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418" name="フローチャート : 判断 417"/>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25944</xdr:rowOff>
    </xdr:from>
    <xdr:to>
      <xdr:col>23</xdr:col>
      <xdr:colOff>568325</xdr:colOff>
      <xdr:row>61</xdr:row>
      <xdr:rowOff>127544</xdr:rowOff>
    </xdr:to>
    <xdr:sp macro="" textlink="">
      <xdr:nvSpPr>
        <xdr:cNvPr id="424" name="円/楕円 423"/>
        <xdr:cNvSpPr/>
      </xdr:nvSpPr>
      <xdr:spPr>
        <a:xfrm>
          <a:off x="16268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4371</xdr:rowOff>
    </xdr:from>
    <xdr:ext cx="405111" cy="259045"/>
    <xdr:sp macro="" textlink="">
      <xdr:nvSpPr>
        <xdr:cNvPr id="425" name="【学校施設】&#10;有形固定資産減価償却率該当値テキスト"/>
        <xdr:cNvSpPr txBox="1"/>
      </xdr:nvSpPr>
      <xdr:spPr>
        <a:xfrm>
          <a:off x="164084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81462</xdr:rowOff>
    </xdr:from>
    <xdr:to>
      <xdr:col>22</xdr:col>
      <xdr:colOff>415925</xdr:colOff>
      <xdr:row>62</xdr:row>
      <xdr:rowOff>11612</xdr:rowOff>
    </xdr:to>
    <xdr:sp macro="" textlink="">
      <xdr:nvSpPr>
        <xdr:cNvPr id="426" name="円/楕円 425"/>
        <xdr:cNvSpPr/>
      </xdr:nvSpPr>
      <xdr:spPr>
        <a:xfrm>
          <a:off x="15430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76744</xdr:rowOff>
    </xdr:from>
    <xdr:to>
      <xdr:col>23</xdr:col>
      <xdr:colOff>517525</xdr:colOff>
      <xdr:row>61</xdr:row>
      <xdr:rowOff>132262</xdr:rowOff>
    </xdr:to>
    <xdr:cxnSp macro="">
      <xdr:nvCxnSpPr>
        <xdr:cNvPr id="427" name="直線コネクタ 426"/>
        <xdr:cNvCxnSpPr/>
      </xdr:nvCxnSpPr>
      <xdr:spPr>
        <a:xfrm flipV="1">
          <a:off x="15481300" y="1053519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50999</xdr:rowOff>
    </xdr:from>
    <xdr:ext cx="405111" cy="259045"/>
    <xdr:sp macro="" textlink="">
      <xdr:nvSpPr>
        <xdr:cNvPr id="428" name="n_1aveValue【学校施設】&#10;有形固定資産減価償却率"/>
        <xdr:cNvSpPr txBox="1"/>
      </xdr:nvSpPr>
      <xdr:spPr>
        <a:xfrm>
          <a:off x="15266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2739</xdr:rowOff>
    </xdr:from>
    <xdr:ext cx="405111" cy="259045"/>
    <xdr:sp macro="" textlink="">
      <xdr:nvSpPr>
        <xdr:cNvPr id="429" name="n_1mainValue【学校施設】&#10;有形固定資産減価償却率"/>
        <xdr:cNvSpPr txBox="1"/>
      </xdr:nvSpPr>
      <xdr:spPr>
        <a:xfrm>
          <a:off x="15266043"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56" name="直線コネクタ 455"/>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57"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58" name="直線コネクタ 457"/>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59"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60" name="直線コネクタ 459"/>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61"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62" name="フローチャート : 判断 461"/>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63" name="フローチャート : 判断 462"/>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101056</xdr:rowOff>
    </xdr:from>
    <xdr:to>
      <xdr:col>32</xdr:col>
      <xdr:colOff>238125</xdr:colOff>
      <xdr:row>58</xdr:row>
      <xdr:rowOff>31206</xdr:rowOff>
    </xdr:to>
    <xdr:sp macro="" textlink="">
      <xdr:nvSpPr>
        <xdr:cNvPr id="469" name="円/楕円 468"/>
        <xdr:cNvSpPr/>
      </xdr:nvSpPr>
      <xdr:spPr>
        <a:xfrm>
          <a:off x="221107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123933</xdr:rowOff>
    </xdr:from>
    <xdr:ext cx="469744" cy="259045"/>
    <xdr:sp macro="" textlink="">
      <xdr:nvSpPr>
        <xdr:cNvPr id="470" name="【学校施設】&#10;一人当たり面積該当値テキスト"/>
        <xdr:cNvSpPr txBox="1"/>
      </xdr:nvSpPr>
      <xdr:spPr>
        <a:xfrm>
          <a:off x="22250400" y="97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111941</xdr:rowOff>
    </xdr:from>
    <xdr:to>
      <xdr:col>31</xdr:col>
      <xdr:colOff>85725</xdr:colOff>
      <xdr:row>58</xdr:row>
      <xdr:rowOff>42091</xdr:rowOff>
    </xdr:to>
    <xdr:sp macro="" textlink="">
      <xdr:nvSpPr>
        <xdr:cNvPr id="471" name="円/楕円 470"/>
        <xdr:cNvSpPr/>
      </xdr:nvSpPr>
      <xdr:spPr>
        <a:xfrm>
          <a:off x="21272500" y="988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151856</xdr:rowOff>
    </xdr:from>
    <xdr:to>
      <xdr:col>32</xdr:col>
      <xdr:colOff>187325</xdr:colOff>
      <xdr:row>57</xdr:row>
      <xdr:rowOff>162741</xdr:rowOff>
    </xdr:to>
    <xdr:cxnSp macro="">
      <xdr:nvCxnSpPr>
        <xdr:cNvPr id="472" name="直線コネクタ 471"/>
        <xdr:cNvCxnSpPr/>
      </xdr:nvCxnSpPr>
      <xdr:spPr>
        <a:xfrm flipV="1">
          <a:off x="21323300" y="992450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116494</xdr:rowOff>
    </xdr:from>
    <xdr:ext cx="469744" cy="259045"/>
    <xdr:sp macro="" textlink="">
      <xdr:nvSpPr>
        <xdr:cNvPr id="473" name="n_1aveValue【学校施設】&#10;一人当たり面積"/>
        <xdr:cNvSpPr txBox="1"/>
      </xdr:nvSpPr>
      <xdr:spPr>
        <a:xfrm>
          <a:off x="21075727" y="1057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58618</xdr:rowOff>
    </xdr:from>
    <xdr:ext cx="469744" cy="259045"/>
    <xdr:sp macro="" textlink="">
      <xdr:nvSpPr>
        <xdr:cNvPr id="474" name="n_1mainValue【学校施設】&#10;一人当たり面積"/>
        <xdr:cNvSpPr txBox="1"/>
      </xdr:nvSpPr>
      <xdr:spPr>
        <a:xfrm>
          <a:off x="21075727" y="965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5" name="テキスト ボックス 4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86" name="直線コネクタ 4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7" name="テキスト ボックス 48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8" name="直線コネクタ 4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9" name="テキスト ボックス 4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0" name="直線コネクタ 4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1" name="テキスト ボックス 4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2" name="直線コネクタ 4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3" name="テキスト ボックス 4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4" name="直線コネクタ 4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5" name="テキスト ボックス 4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28575</xdr:rowOff>
    </xdr:to>
    <xdr:cxnSp macro="">
      <xdr:nvCxnSpPr>
        <xdr:cNvPr id="499" name="直線コネクタ 498"/>
        <xdr:cNvCxnSpPr/>
      </xdr:nvCxnSpPr>
      <xdr:spPr>
        <a:xfrm flipV="1">
          <a:off x="16318864" y="1333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32402</xdr:rowOff>
    </xdr:from>
    <xdr:ext cx="405111" cy="259045"/>
    <xdr:sp macro="" textlink="">
      <xdr:nvSpPr>
        <xdr:cNvPr id="500" name="【児童館】&#10;有形固定資産減価償却率最小値テキスト"/>
        <xdr:cNvSpPr txBox="1"/>
      </xdr:nvSpPr>
      <xdr:spPr>
        <a:xfrm>
          <a:off x="164084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87</xdr:row>
      <xdr:rowOff>28575</xdr:rowOff>
    </xdr:from>
    <xdr:to>
      <xdr:col>23</xdr:col>
      <xdr:colOff>606425</xdr:colOff>
      <xdr:row>87</xdr:row>
      <xdr:rowOff>28575</xdr:rowOff>
    </xdr:to>
    <xdr:cxnSp macro="">
      <xdr:nvCxnSpPr>
        <xdr:cNvPr id="501" name="直線コネクタ 500"/>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02"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03" name="直線コネクタ 50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48277</xdr:rowOff>
    </xdr:from>
    <xdr:ext cx="405111" cy="259045"/>
    <xdr:sp macro="" textlink="">
      <xdr:nvSpPr>
        <xdr:cNvPr id="504" name="【児童館】&#10;有形固定資産減価償却率平均値テキスト"/>
        <xdr:cNvSpPr txBox="1"/>
      </xdr:nvSpPr>
      <xdr:spPr>
        <a:xfrm>
          <a:off x="16408400" y="14278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25400</xdr:rowOff>
    </xdr:from>
    <xdr:to>
      <xdr:col>23</xdr:col>
      <xdr:colOff>568325</xdr:colOff>
      <xdr:row>84</xdr:row>
      <xdr:rowOff>127000</xdr:rowOff>
    </xdr:to>
    <xdr:sp macro="" textlink="">
      <xdr:nvSpPr>
        <xdr:cNvPr id="505" name="フローチャート : 判断 504"/>
        <xdr:cNvSpPr/>
      </xdr:nvSpPr>
      <xdr:spPr>
        <a:xfrm>
          <a:off x="16268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139700</xdr:rowOff>
    </xdr:from>
    <xdr:to>
      <xdr:col>22</xdr:col>
      <xdr:colOff>415925</xdr:colOff>
      <xdr:row>83</xdr:row>
      <xdr:rowOff>69850</xdr:rowOff>
    </xdr:to>
    <xdr:sp macro="" textlink="">
      <xdr:nvSpPr>
        <xdr:cNvPr id="506" name="フローチャート : 判断 505"/>
        <xdr:cNvSpPr/>
      </xdr:nvSpPr>
      <xdr:spPr>
        <a:xfrm>
          <a:off x="15430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21589</xdr:rowOff>
    </xdr:from>
    <xdr:to>
      <xdr:col>23</xdr:col>
      <xdr:colOff>568325</xdr:colOff>
      <xdr:row>86</xdr:row>
      <xdr:rowOff>123189</xdr:rowOff>
    </xdr:to>
    <xdr:sp macro="" textlink="">
      <xdr:nvSpPr>
        <xdr:cNvPr id="512" name="円/楕円 511"/>
        <xdr:cNvSpPr/>
      </xdr:nvSpPr>
      <xdr:spPr>
        <a:xfrm>
          <a:off x="16268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86</xdr:row>
      <xdr:rowOff>16</xdr:rowOff>
    </xdr:from>
    <xdr:ext cx="405111" cy="259045"/>
    <xdr:sp macro="" textlink="">
      <xdr:nvSpPr>
        <xdr:cNvPr id="513" name="【児童館】&#10;有形固定資産減価償却率該当値テキスト"/>
        <xdr:cNvSpPr txBox="1"/>
      </xdr:nvSpPr>
      <xdr:spPr>
        <a:xfrm>
          <a:off x="16408400"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93980</xdr:rowOff>
    </xdr:from>
    <xdr:to>
      <xdr:col>22</xdr:col>
      <xdr:colOff>415925</xdr:colOff>
      <xdr:row>86</xdr:row>
      <xdr:rowOff>24130</xdr:rowOff>
    </xdr:to>
    <xdr:sp macro="" textlink="">
      <xdr:nvSpPr>
        <xdr:cNvPr id="514" name="円/楕円 513"/>
        <xdr:cNvSpPr/>
      </xdr:nvSpPr>
      <xdr:spPr>
        <a:xfrm>
          <a:off x="15430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144780</xdr:rowOff>
    </xdr:from>
    <xdr:to>
      <xdr:col>23</xdr:col>
      <xdr:colOff>517525</xdr:colOff>
      <xdr:row>86</xdr:row>
      <xdr:rowOff>72389</xdr:rowOff>
    </xdr:to>
    <xdr:cxnSp macro="">
      <xdr:nvCxnSpPr>
        <xdr:cNvPr id="515" name="直線コネクタ 514"/>
        <xdr:cNvCxnSpPr/>
      </xdr:nvCxnSpPr>
      <xdr:spPr>
        <a:xfrm>
          <a:off x="15481300" y="147180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86377</xdr:rowOff>
    </xdr:from>
    <xdr:ext cx="405111" cy="259045"/>
    <xdr:sp macro="" textlink="">
      <xdr:nvSpPr>
        <xdr:cNvPr id="516" name="n_1aveValue【児童館】&#10;有形固定資産減価償却率"/>
        <xdr:cNvSpPr txBox="1"/>
      </xdr:nvSpPr>
      <xdr:spPr>
        <a:xfrm>
          <a:off x="15266043"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15257</xdr:rowOff>
    </xdr:from>
    <xdr:ext cx="405111" cy="259045"/>
    <xdr:sp macro="" textlink="">
      <xdr:nvSpPr>
        <xdr:cNvPr id="517" name="n_1mainValue【児童館】&#10;有形固定資産減価償却率"/>
        <xdr:cNvSpPr txBox="1"/>
      </xdr:nvSpPr>
      <xdr:spPr>
        <a:xfrm>
          <a:off x="15266043"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8" name="テキスト ボックス 52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29" name="直線コネクタ 52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0" name="テキスト ボックス 52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1" name="直線コネクタ 53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2" name="テキスト ボックス 53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3" name="直線コネクタ 53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4" name="テキスト ボックス 53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5" name="直線コネクタ 53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6" name="テキスト ボックス 53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7" name="直線コネクタ 53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8" name="テキスト ボックス 53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9" name="直線コネクタ 53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0" name="テキスト ボックス 53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46264</xdr:rowOff>
    </xdr:from>
    <xdr:to>
      <xdr:col>32</xdr:col>
      <xdr:colOff>186689</xdr:colOff>
      <xdr:row>86</xdr:row>
      <xdr:rowOff>103414</xdr:rowOff>
    </xdr:to>
    <xdr:cxnSp macro="">
      <xdr:nvCxnSpPr>
        <xdr:cNvPr id="544" name="直線コネクタ 543"/>
        <xdr:cNvCxnSpPr/>
      </xdr:nvCxnSpPr>
      <xdr:spPr>
        <a:xfrm flipV="1">
          <a:off x="22160864" y="132479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45" name="【児童館】&#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46" name="直線コネクタ 545"/>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164391</xdr:rowOff>
    </xdr:from>
    <xdr:ext cx="469744" cy="259045"/>
    <xdr:sp macro="" textlink="">
      <xdr:nvSpPr>
        <xdr:cNvPr id="547" name="【児童館】&#10;一人当たり面積最大値テキスト"/>
        <xdr:cNvSpPr txBox="1"/>
      </xdr:nvSpPr>
      <xdr:spPr>
        <a:xfrm>
          <a:off x="22250400" y="130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77</xdr:row>
      <xdr:rowOff>46264</xdr:rowOff>
    </xdr:from>
    <xdr:to>
      <xdr:col>32</xdr:col>
      <xdr:colOff>276225</xdr:colOff>
      <xdr:row>77</xdr:row>
      <xdr:rowOff>46264</xdr:rowOff>
    </xdr:to>
    <xdr:cxnSp macro="">
      <xdr:nvCxnSpPr>
        <xdr:cNvPr id="548" name="直線コネクタ 547"/>
        <xdr:cNvCxnSpPr/>
      </xdr:nvCxnSpPr>
      <xdr:spPr>
        <a:xfrm>
          <a:off x="22072600" y="1324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129013</xdr:rowOff>
    </xdr:from>
    <xdr:ext cx="469744" cy="259045"/>
    <xdr:sp macro="" textlink="">
      <xdr:nvSpPr>
        <xdr:cNvPr id="549" name="【児童館】&#10;一人当たり面積平均値テキスト"/>
        <xdr:cNvSpPr txBox="1"/>
      </xdr:nvSpPr>
      <xdr:spPr>
        <a:xfrm>
          <a:off x="22250400" y="1418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150586</xdr:rowOff>
    </xdr:from>
    <xdr:to>
      <xdr:col>32</xdr:col>
      <xdr:colOff>238125</xdr:colOff>
      <xdr:row>83</xdr:row>
      <xdr:rowOff>80736</xdr:rowOff>
    </xdr:to>
    <xdr:sp macro="" textlink="">
      <xdr:nvSpPr>
        <xdr:cNvPr id="550" name="フローチャート : 判断 549"/>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60779</xdr:rowOff>
    </xdr:from>
    <xdr:to>
      <xdr:col>31</xdr:col>
      <xdr:colOff>85725</xdr:colOff>
      <xdr:row>81</xdr:row>
      <xdr:rowOff>162379</xdr:rowOff>
    </xdr:to>
    <xdr:sp macro="" textlink="">
      <xdr:nvSpPr>
        <xdr:cNvPr id="551" name="フローチャート : 判断 550"/>
        <xdr:cNvSpPr/>
      </xdr:nvSpPr>
      <xdr:spPr>
        <a:xfrm>
          <a:off x="2127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2" name="テキスト ボックス 5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3" name="テキスト ボックス 5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4" name="テキスト ボックス 5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5" name="テキスト ボックス 5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6" name="テキスト ボックス 5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166914</xdr:rowOff>
    </xdr:from>
    <xdr:to>
      <xdr:col>32</xdr:col>
      <xdr:colOff>238125</xdr:colOff>
      <xdr:row>77</xdr:row>
      <xdr:rowOff>97064</xdr:rowOff>
    </xdr:to>
    <xdr:sp macro="" textlink="">
      <xdr:nvSpPr>
        <xdr:cNvPr id="557" name="円/楕円 556"/>
        <xdr:cNvSpPr/>
      </xdr:nvSpPr>
      <xdr:spPr>
        <a:xfrm>
          <a:off x="22110700" y="131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76</xdr:row>
      <xdr:rowOff>119941</xdr:rowOff>
    </xdr:from>
    <xdr:ext cx="469744" cy="259045"/>
    <xdr:sp macro="" textlink="">
      <xdr:nvSpPr>
        <xdr:cNvPr id="558" name="【児童館】&#10;一人当たり面積該当値テキスト"/>
        <xdr:cNvSpPr txBox="1"/>
      </xdr:nvSpPr>
      <xdr:spPr>
        <a:xfrm>
          <a:off x="22250400" y="1315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142421</xdr:rowOff>
    </xdr:from>
    <xdr:to>
      <xdr:col>31</xdr:col>
      <xdr:colOff>85725</xdr:colOff>
      <xdr:row>80</xdr:row>
      <xdr:rowOff>72571</xdr:rowOff>
    </xdr:to>
    <xdr:sp macro="" textlink="">
      <xdr:nvSpPr>
        <xdr:cNvPr id="559" name="円/楕円 558"/>
        <xdr:cNvSpPr/>
      </xdr:nvSpPr>
      <xdr:spPr>
        <a:xfrm>
          <a:off x="21272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77</xdr:row>
      <xdr:rowOff>46264</xdr:rowOff>
    </xdr:from>
    <xdr:to>
      <xdr:col>32</xdr:col>
      <xdr:colOff>187325</xdr:colOff>
      <xdr:row>80</xdr:row>
      <xdr:rowOff>21771</xdr:rowOff>
    </xdr:to>
    <xdr:cxnSp macro="">
      <xdr:nvCxnSpPr>
        <xdr:cNvPr id="560" name="直線コネクタ 559"/>
        <xdr:cNvCxnSpPr/>
      </xdr:nvCxnSpPr>
      <xdr:spPr>
        <a:xfrm flipV="1">
          <a:off x="21323300" y="13247914"/>
          <a:ext cx="8382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153506</xdr:rowOff>
    </xdr:from>
    <xdr:ext cx="469744" cy="259045"/>
    <xdr:sp macro="" textlink="">
      <xdr:nvSpPr>
        <xdr:cNvPr id="561" name="n_1aveValue【児童館】&#10;一人当たり面積"/>
        <xdr:cNvSpPr txBox="1"/>
      </xdr:nvSpPr>
      <xdr:spPr>
        <a:xfrm>
          <a:off x="21075727" y="1404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89098</xdr:rowOff>
    </xdr:from>
    <xdr:ext cx="469744" cy="259045"/>
    <xdr:sp macro="" textlink="">
      <xdr:nvSpPr>
        <xdr:cNvPr id="562" name="n_1mainValue【児童館】&#10;一人当たり面積"/>
        <xdr:cNvSpPr txBox="1"/>
      </xdr:nvSpPr>
      <xdr:spPr>
        <a:xfrm>
          <a:off x="210757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3" name="テキスト ボックス 57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4" name="直線コネクタ 57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5" name="テキスト ボックス 57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6" name="直線コネクタ 57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7" name="テキスト ボックス 57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8" name="直線コネクタ 57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9" name="テキスト ボックス 57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0" name="直線コネクタ 57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81" name="テキスト ボックス 58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2" name="直線コネクタ 5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3" name="テキスト ボックス 5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585" name="直線コネクタ 584"/>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586"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587" name="直線コネクタ 586"/>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88"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89" name="直線コネクタ 58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103140</xdr:rowOff>
    </xdr:from>
    <xdr:ext cx="405111" cy="259045"/>
    <xdr:sp macro="" textlink="">
      <xdr:nvSpPr>
        <xdr:cNvPr id="590" name="【公民館】&#10;有形固定資産減価償却率平均値テキスト"/>
        <xdr:cNvSpPr txBox="1"/>
      </xdr:nvSpPr>
      <xdr:spPr>
        <a:xfrm>
          <a:off x="16408400" y="17933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591" name="フローチャート : 判断 590"/>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592" name="フローチャート : 判断 591"/>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41402</xdr:rowOff>
    </xdr:from>
    <xdr:to>
      <xdr:col>23</xdr:col>
      <xdr:colOff>568325</xdr:colOff>
      <xdr:row>106</xdr:row>
      <xdr:rowOff>143002</xdr:rowOff>
    </xdr:to>
    <xdr:sp macro="" textlink="">
      <xdr:nvSpPr>
        <xdr:cNvPr id="598" name="円/楕円 597"/>
        <xdr:cNvSpPr/>
      </xdr:nvSpPr>
      <xdr:spPr>
        <a:xfrm>
          <a:off x="162687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19829</xdr:rowOff>
    </xdr:from>
    <xdr:ext cx="405111" cy="259045"/>
    <xdr:sp macro="" textlink="">
      <xdr:nvSpPr>
        <xdr:cNvPr id="599" name="【公民館】&#10;有形固定資産減価償却率該当値テキスト"/>
        <xdr:cNvSpPr txBox="1"/>
      </xdr:nvSpPr>
      <xdr:spPr>
        <a:xfrm>
          <a:off x="16408400" y="181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87122</xdr:rowOff>
    </xdr:from>
    <xdr:to>
      <xdr:col>22</xdr:col>
      <xdr:colOff>415925</xdr:colOff>
      <xdr:row>107</xdr:row>
      <xdr:rowOff>17272</xdr:rowOff>
    </xdr:to>
    <xdr:sp macro="" textlink="">
      <xdr:nvSpPr>
        <xdr:cNvPr id="600" name="円/楕円 599"/>
        <xdr:cNvSpPr/>
      </xdr:nvSpPr>
      <xdr:spPr>
        <a:xfrm>
          <a:off x="15430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92202</xdr:rowOff>
    </xdr:from>
    <xdr:to>
      <xdr:col>23</xdr:col>
      <xdr:colOff>517525</xdr:colOff>
      <xdr:row>106</xdr:row>
      <xdr:rowOff>137922</xdr:rowOff>
    </xdr:to>
    <xdr:cxnSp macro="">
      <xdr:nvCxnSpPr>
        <xdr:cNvPr id="601" name="直線コネクタ 600"/>
        <xdr:cNvCxnSpPr/>
      </xdr:nvCxnSpPr>
      <xdr:spPr>
        <a:xfrm flipV="1">
          <a:off x="15481300" y="182659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138955</xdr:rowOff>
    </xdr:from>
    <xdr:ext cx="405111" cy="259045"/>
    <xdr:sp macro="" textlink="">
      <xdr:nvSpPr>
        <xdr:cNvPr id="602" name="n_1aveValue【公民館】&#10;有形固定資産減価償却率"/>
        <xdr:cNvSpPr txBox="1"/>
      </xdr:nvSpPr>
      <xdr:spPr>
        <a:xfrm>
          <a:off x="15266043"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8399</xdr:rowOff>
    </xdr:from>
    <xdr:ext cx="405111" cy="259045"/>
    <xdr:sp macro="" textlink="">
      <xdr:nvSpPr>
        <xdr:cNvPr id="603" name="n_1mainValue【公民館】&#10;有形固定資産減価償却率"/>
        <xdr:cNvSpPr txBox="1"/>
      </xdr:nvSpPr>
      <xdr:spPr>
        <a:xfrm>
          <a:off x="15266043" y="1835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4" name="正方形/長方形 6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1" name="正方形/長方形 6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2" name="テキスト ボックス 6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3" name="直線コネクタ 6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4" name="直線コネクタ 6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5" name="テキスト ボックス 6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6" name="直線コネクタ 6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7" name="テキスト ボックス 6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8" name="直線コネクタ 6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9" name="テキスト ボックス 6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0" name="直線コネクタ 6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1" name="テキスト ボックス 6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2" name="直線コネクタ 6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3" name="テキスト ボックス 6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4" name="直線コネクタ 6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5" name="テキスト ボックス 6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629" name="直線コネクタ 628"/>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30"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31" name="直線コネクタ 630"/>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632"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633" name="直線コネクタ 632"/>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634"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635" name="フローチャート : 判断 634"/>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636" name="フローチャート : 判断 635"/>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12337</xdr:rowOff>
    </xdr:from>
    <xdr:to>
      <xdr:col>32</xdr:col>
      <xdr:colOff>238125</xdr:colOff>
      <xdr:row>100</xdr:row>
      <xdr:rowOff>113937</xdr:rowOff>
    </xdr:to>
    <xdr:sp macro="" textlink="">
      <xdr:nvSpPr>
        <xdr:cNvPr id="642" name="円/楕円 641"/>
        <xdr:cNvSpPr/>
      </xdr:nvSpPr>
      <xdr:spPr>
        <a:xfrm>
          <a:off x="221107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136814</xdr:rowOff>
    </xdr:from>
    <xdr:ext cx="469744" cy="259045"/>
    <xdr:sp macro="" textlink="">
      <xdr:nvSpPr>
        <xdr:cNvPr id="643" name="【公民館】&#10;一人当たり面積該当値テキスト"/>
        <xdr:cNvSpPr txBox="1"/>
      </xdr:nvSpPr>
      <xdr:spPr>
        <a:xfrm>
          <a:off x="22250400" y="1711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0.928</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18869</xdr:rowOff>
    </xdr:from>
    <xdr:to>
      <xdr:col>31</xdr:col>
      <xdr:colOff>85725</xdr:colOff>
      <xdr:row>100</xdr:row>
      <xdr:rowOff>120469</xdr:rowOff>
    </xdr:to>
    <xdr:sp macro="" textlink="">
      <xdr:nvSpPr>
        <xdr:cNvPr id="644" name="円/楕円 643"/>
        <xdr:cNvSpPr/>
      </xdr:nvSpPr>
      <xdr:spPr>
        <a:xfrm>
          <a:off x="21272500" y="17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63137</xdr:rowOff>
    </xdr:from>
    <xdr:to>
      <xdr:col>32</xdr:col>
      <xdr:colOff>187325</xdr:colOff>
      <xdr:row>100</xdr:row>
      <xdr:rowOff>69669</xdr:rowOff>
    </xdr:to>
    <xdr:cxnSp macro="">
      <xdr:nvCxnSpPr>
        <xdr:cNvPr id="645" name="直線コネクタ 644"/>
        <xdr:cNvCxnSpPr/>
      </xdr:nvCxnSpPr>
      <xdr:spPr>
        <a:xfrm flipV="1">
          <a:off x="21323300" y="172081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147519</xdr:rowOff>
    </xdr:from>
    <xdr:ext cx="469744" cy="259045"/>
    <xdr:sp macro="" textlink="">
      <xdr:nvSpPr>
        <xdr:cNvPr id="646" name="n_1aveValue【公民館】&#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136996</xdr:rowOff>
    </xdr:from>
    <xdr:ext cx="469744" cy="259045"/>
    <xdr:sp macro="" textlink="">
      <xdr:nvSpPr>
        <xdr:cNvPr id="647" name="n_1mainValue【公民館】&#10;一人当たり面積"/>
        <xdr:cNvSpPr txBox="1"/>
      </xdr:nvSpPr>
      <xdr:spPr>
        <a:xfrm>
          <a:off x="21075727" y="1693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類似団体と比較して特に有形固定資産減価償却率が高くなっている施設は、道路であり、特に低くなっている施設は、児童館である。</a:t>
          </a:r>
          <a:endParaRPr lang="ja-JP" altLang="ja-JP" sz="1400">
            <a:effectLst/>
          </a:endParaRPr>
        </a:p>
        <a:p>
          <a:r>
            <a:rPr kumimoji="1" lang="ja-JP" altLang="ja-JP" sz="1100">
              <a:solidFill>
                <a:schemeClr val="dk1"/>
              </a:solidFill>
              <a:effectLst/>
              <a:latin typeface="+mn-lt"/>
              <a:ea typeface="+mn-ea"/>
              <a:cs typeface="+mn-cs"/>
            </a:rPr>
            <a:t>道路については、開始時台帳に登載する際の簿価について道路工作物を一体として登載したため、減価償却率が非常に高くなっている。</a:t>
          </a:r>
          <a:endParaRPr lang="ja-JP" altLang="ja-JP" sz="1400">
            <a:effectLst/>
          </a:endParaRPr>
        </a:p>
        <a:p>
          <a:r>
            <a:rPr kumimoji="1" lang="ja-JP" altLang="ja-JP" sz="1100">
              <a:solidFill>
                <a:schemeClr val="dk1"/>
              </a:solidFill>
              <a:effectLst/>
              <a:latin typeface="+mn-lt"/>
              <a:ea typeface="+mn-ea"/>
              <a:cs typeface="+mn-cs"/>
            </a:rPr>
            <a:t>しかし、近年の道路予算の推移によれば、新設道路は減少傾向であり、道路ストック総点検結果による道路施設の老朽化の把握はしていることから、今後は同点検結果により維持管理を適切に進めていく必要がある。</a:t>
          </a:r>
          <a:endParaRPr lang="ja-JP" altLang="ja-JP" sz="1400">
            <a:effectLst/>
          </a:endParaRPr>
        </a:p>
        <a:p>
          <a:r>
            <a:rPr kumimoji="1" lang="ja-JP" altLang="ja-JP" sz="1100">
              <a:solidFill>
                <a:schemeClr val="dk1"/>
              </a:solidFill>
              <a:effectLst/>
              <a:latin typeface="+mn-lt"/>
              <a:ea typeface="+mn-ea"/>
              <a:cs typeface="+mn-cs"/>
            </a:rPr>
            <a:t>児童館については、直近の２、３年にそれぞれ建設された施設であることから、有形固定資産減価償却率が低くなっている。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14,264
14,166
37.58
7,377,121
7,035,664
332,052
4,837,188
3,324,115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42.6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61340</xdr:rowOff>
    </xdr:from>
    <xdr:ext cx="405111" cy="259045"/>
    <xdr:sp macro="" textlink="">
      <xdr:nvSpPr>
        <xdr:cNvPr id="63" name="【図書館】&#10;有形固定資産減価償却率平均値テキスト"/>
        <xdr:cNvSpPr txBox="1"/>
      </xdr:nvSpPr>
      <xdr:spPr>
        <a:xfrm>
          <a:off x="4724400" y="6576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35197</xdr:rowOff>
    </xdr:from>
    <xdr:to>
      <xdr:col>6</xdr:col>
      <xdr:colOff>561975</xdr:colOff>
      <xdr:row>41</xdr:row>
      <xdr:rowOff>136797</xdr:rowOff>
    </xdr:to>
    <xdr:sp macro="" textlink="">
      <xdr:nvSpPr>
        <xdr:cNvPr id="71" name="円/楕円 70"/>
        <xdr:cNvSpPr/>
      </xdr:nvSpPr>
      <xdr:spPr>
        <a:xfrm>
          <a:off x="45847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121574</xdr:rowOff>
    </xdr:from>
    <xdr:ext cx="405111" cy="259045"/>
    <xdr:sp macro="" textlink="">
      <xdr:nvSpPr>
        <xdr:cNvPr id="72" name="【図書館】&#10;有形固定資産減価償却率該当値テキスト"/>
        <xdr:cNvSpPr txBox="1"/>
      </xdr:nvSpPr>
      <xdr:spPr>
        <a:xfrm>
          <a:off x="4724400" y="697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125004</xdr:rowOff>
    </xdr:from>
    <xdr:to>
      <xdr:col>5</xdr:col>
      <xdr:colOff>409575</xdr:colOff>
      <xdr:row>42</xdr:row>
      <xdr:rowOff>55154</xdr:rowOff>
    </xdr:to>
    <xdr:sp macro="" textlink="">
      <xdr:nvSpPr>
        <xdr:cNvPr id="73" name="円/楕円 72"/>
        <xdr:cNvSpPr/>
      </xdr:nvSpPr>
      <xdr:spPr>
        <a:xfrm>
          <a:off x="3746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85997</xdr:rowOff>
    </xdr:from>
    <xdr:to>
      <xdr:col>6</xdr:col>
      <xdr:colOff>511175</xdr:colOff>
      <xdr:row>42</xdr:row>
      <xdr:rowOff>4354</xdr:rowOff>
    </xdr:to>
    <xdr:cxnSp macro="">
      <xdr:nvCxnSpPr>
        <xdr:cNvPr id="74" name="直線コネクタ 73"/>
        <xdr:cNvCxnSpPr/>
      </xdr:nvCxnSpPr>
      <xdr:spPr>
        <a:xfrm flipV="1">
          <a:off x="3797300" y="7115447"/>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120667</xdr:rowOff>
    </xdr:from>
    <xdr:ext cx="405111" cy="259045"/>
    <xdr:sp macro="" textlink="">
      <xdr:nvSpPr>
        <xdr:cNvPr id="75" name="n_1aveValue【図書館】&#10;有形固定資産減価償却率"/>
        <xdr:cNvSpPr txBox="1"/>
      </xdr:nvSpPr>
      <xdr:spPr>
        <a:xfrm>
          <a:off x="3582043"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5</xdr:col>
      <xdr:colOff>175835</xdr:colOff>
      <xdr:row>42</xdr:row>
      <xdr:rowOff>46281</xdr:rowOff>
    </xdr:from>
    <xdr:ext cx="340478" cy="259045"/>
    <xdr:sp macro="" textlink="">
      <xdr:nvSpPr>
        <xdr:cNvPr id="76" name="n_1mainValue【図書館】&#10;有形固定資産減価償却率"/>
        <xdr:cNvSpPr txBox="1"/>
      </xdr:nvSpPr>
      <xdr:spPr>
        <a:xfrm>
          <a:off x="3614360" y="72471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8" name="直線コネクタ 97"/>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9" name="【図書館】&#10;一人当たり面積最小値テキスト"/>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100" name="直線コネクタ 99"/>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101" name="【図書館】&#10;一人当たり面積最大値テキスト"/>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102" name="直線コネクタ 101"/>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65549</xdr:rowOff>
    </xdr:from>
    <xdr:ext cx="469744" cy="259045"/>
    <xdr:sp macro="" textlink="">
      <xdr:nvSpPr>
        <xdr:cNvPr id="103" name="【図書館】&#10;一人当たり面積平均値テキスト"/>
        <xdr:cNvSpPr txBox="1"/>
      </xdr:nvSpPr>
      <xdr:spPr>
        <a:xfrm>
          <a:off x="10566400" y="640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4" name="フローチャート : 判断 103"/>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5" name="フローチャート : 判断 104"/>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125984</xdr:rowOff>
    </xdr:from>
    <xdr:to>
      <xdr:col>15</xdr:col>
      <xdr:colOff>231775</xdr:colOff>
      <xdr:row>37</xdr:row>
      <xdr:rowOff>56134</xdr:rowOff>
    </xdr:to>
    <xdr:sp macro="" textlink="">
      <xdr:nvSpPr>
        <xdr:cNvPr id="111" name="円/楕円 110"/>
        <xdr:cNvSpPr/>
      </xdr:nvSpPr>
      <xdr:spPr>
        <a:xfrm>
          <a:off x="104267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148861</xdr:rowOff>
    </xdr:from>
    <xdr:ext cx="469744" cy="259045"/>
    <xdr:sp macro="" textlink="">
      <xdr:nvSpPr>
        <xdr:cNvPr id="112" name="【図書館】&#10;一人当たり面積該当値テキスト"/>
        <xdr:cNvSpPr txBox="1"/>
      </xdr:nvSpPr>
      <xdr:spPr>
        <a:xfrm>
          <a:off x="10566400"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125984</xdr:rowOff>
    </xdr:from>
    <xdr:to>
      <xdr:col>14</xdr:col>
      <xdr:colOff>79375</xdr:colOff>
      <xdr:row>37</xdr:row>
      <xdr:rowOff>56134</xdr:rowOff>
    </xdr:to>
    <xdr:sp macro="" textlink="">
      <xdr:nvSpPr>
        <xdr:cNvPr id="113" name="円/楕円 112"/>
        <xdr:cNvSpPr/>
      </xdr:nvSpPr>
      <xdr:spPr>
        <a:xfrm>
          <a:off x="9588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5334</xdr:rowOff>
    </xdr:from>
    <xdr:to>
      <xdr:col>15</xdr:col>
      <xdr:colOff>180975</xdr:colOff>
      <xdr:row>37</xdr:row>
      <xdr:rowOff>5334</xdr:rowOff>
    </xdr:to>
    <xdr:cxnSp macro="">
      <xdr:nvCxnSpPr>
        <xdr:cNvPr id="114" name="直線コネクタ 113"/>
        <xdr:cNvCxnSpPr/>
      </xdr:nvCxnSpPr>
      <xdr:spPr>
        <a:xfrm>
          <a:off x="9639300" y="63489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97553</xdr:rowOff>
    </xdr:from>
    <xdr:ext cx="469744" cy="259045"/>
    <xdr:sp macro="" textlink="">
      <xdr:nvSpPr>
        <xdr:cNvPr id="115" name="n_1aveValue【図書館】&#10;一人当たり面積"/>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72661</xdr:rowOff>
    </xdr:from>
    <xdr:ext cx="469744" cy="259045"/>
    <xdr:sp macro="" textlink="">
      <xdr:nvSpPr>
        <xdr:cNvPr id="116" name="n_1mainValue【図書館】&#10;一人当たり面積"/>
        <xdr:cNvSpPr txBox="1"/>
      </xdr:nvSpPr>
      <xdr:spPr>
        <a:xfrm>
          <a:off x="93917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143" name="直線コネクタ 142"/>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44"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45" name="直線コネクタ 144"/>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146"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147" name="直線コネクタ 146"/>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148"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9" name="フローチャート : 判断 148"/>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150" name="フローチャート : 判断 149"/>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50437</xdr:rowOff>
    </xdr:from>
    <xdr:to>
      <xdr:col>6</xdr:col>
      <xdr:colOff>561975</xdr:colOff>
      <xdr:row>58</xdr:row>
      <xdr:rowOff>152037</xdr:rowOff>
    </xdr:to>
    <xdr:sp macro="" textlink="">
      <xdr:nvSpPr>
        <xdr:cNvPr id="156" name="円/楕円 155"/>
        <xdr:cNvSpPr/>
      </xdr:nvSpPr>
      <xdr:spPr>
        <a:xfrm>
          <a:off x="45847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73314</xdr:rowOff>
    </xdr:from>
    <xdr:ext cx="405111" cy="259045"/>
    <xdr:sp macro="" textlink="">
      <xdr:nvSpPr>
        <xdr:cNvPr id="157" name="【体育館・プール】&#10;有形固定資産減価償却率該当値テキスト"/>
        <xdr:cNvSpPr txBox="1"/>
      </xdr:nvSpPr>
      <xdr:spPr>
        <a:xfrm>
          <a:off x="4724400"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6350</xdr:rowOff>
    </xdr:from>
    <xdr:to>
      <xdr:col>5</xdr:col>
      <xdr:colOff>409575</xdr:colOff>
      <xdr:row>59</xdr:row>
      <xdr:rowOff>107950</xdr:rowOff>
    </xdr:to>
    <xdr:sp macro="" textlink="">
      <xdr:nvSpPr>
        <xdr:cNvPr id="158" name="円/楕円 157"/>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101237</xdr:rowOff>
    </xdr:from>
    <xdr:to>
      <xdr:col>6</xdr:col>
      <xdr:colOff>511175</xdr:colOff>
      <xdr:row>59</xdr:row>
      <xdr:rowOff>57150</xdr:rowOff>
    </xdr:to>
    <xdr:cxnSp macro="">
      <xdr:nvCxnSpPr>
        <xdr:cNvPr id="159" name="直線コネクタ 158"/>
        <xdr:cNvCxnSpPr/>
      </xdr:nvCxnSpPr>
      <xdr:spPr>
        <a:xfrm flipV="1">
          <a:off x="3797300" y="10045337"/>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48458</xdr:rowOff>
    </xdr:from>
    <xdr:ext cx="405111" cy="259045"/>
    <xdr:sp macro="" textlink="">
      <xdr:nvSpPr>
        <xdr:cNvPr id="160" name="n_1aveValue【体育館・プール】&#10;有形固定資産減価償却率"/>
        <xdr:cNvSpPr txBox="1"/>
      </xdr:nvSpPr>
      <xdr:spPr>
        <a:xfrm>
          <a:off x="3582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124477</xdr:rowOff>
    </xdr:from>
    <xdr:ext cx="405111" cy="259045"/>
    <xdr:sp macro="" textlink="">
      <xdr:nvSpPr>
        <xdr:cNvPr id="161" name="n_1mainValue【体育館・プール】&#10;有形固定資産減価償却率"/>
        <xdr:cNvSpPr txBox="1"/>
      </xdr:nvSpPr>
      <xdr:spPr>
        <a:xfrm>
          <a:off x="3582043"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85" name="直線コネクタ 184"/>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86"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87" name="直線コネクタ 186"/>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88"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89" name="直線コネクタ 188"/>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90"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91" name="フローチャート : 判断 190"/>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92" name="フローチャート : 判断 191"/>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107315</xdr:rowOff>
    </xdr:from>
    <xdr:to>
      <xdr:col>15</xdr:col>
      <xdr:colOff>231775</xdr:colOff>
      <xdr:row>60</xdr:row>
      <xdr:rowOff>37465</xdr:rowOff>
    </xdr:to>
    <xdr:sp macro="" textlink="">
      <xdr:nvSpPr>
        <xdr:cNvPr id="198" name="円/楕円 197"/>
        <xdr:cNvSpPr/>
      </xdr:nvSpPr>
      <xdr:spPr>
        <a:xfrm>
          <a:off x="10426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130192</xdr:rowOff>
    </xdr:from>
    <xdr:ext cx="469744" cy="259045"/>
    <xdr:sp macro="" textlink="">
      <xdr:nvSpPr>
        <xdr:cNvPr id="199" name="【体育館・プール】&#10;一人当たり面積該当値テキスト"/>
        <xdr:cNvSpPr txBox="1"/>
      </xdr:nvSpPr>
      <xdr:spPr>
        <a:xfrm>
          <a:off x="10566400"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109220</xdr:rowOff>
    </xdr:from>
    <xdr:to>
      <xdr:col>14</xdr:col>
      <xdr:colOff>79375</xdr:colOff>
      <xdr:row>60</xdr:row>
      <xdr:rowOff>39370</xdr:rowOff>
    </xdr:to>
    <xdr:sp macro="" textlink="">
      <xdr:nvSpPr>
        <xdr:cNvPr id="200" name="円/楕円 199"/>
        <xdr:cNvSpPr/>
      </xdr:nvSpPr>
      <xdr:spPr>
        <a:xfrm>
          <a:off x="958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158115</xdr:rowOff>
    </xdr:from>
    <xdr:to>
      <xdr:col>15</xdr:col>
      <xdr:colOff>180975</xdr:colOff>
      <xdr:row>59</xdr:row>
      <xdr:rowOff>160020</xdr:rowOff>
    </xdr:to>
    <xdr:cxnSp macro="">
      <xdr:nvCxnSpPr>
        <xdr:cNvPr id="201" name="直線コネクタ 200"/>
        <xdr:cNvCxnSpPr/>
      </xdr:nvCxnSpPr>
      <xdr:spPr>
        <a:xfrm flipV="1">
          <a:off x="9639300" y="102736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123842</xdr:rowOff>
    </xdr:from>
    <xdr:ext cx="469744" cy="259045"/>
    <xdr:sp macro="" textlink="">
      <xdr:nvSpPr>
        <xdr:cNvPr id="202" name="n_1aveValue【体育館・プール】&#10;一人当たり面積"/>
        <xdr:cNvSpPr txBox="1"/>
      </xdr:nvSpPr>
      <xdr:spPr>
        <a:xfrm>
          <a:off x="9391727"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13</xdr:col>
      <xdr:colOff>466802</xdr:colOff>
      <xdr:row>58</xdr:row>
      <xdr:rowOff>55897</xdr:rowOff>
    </xdr:from>
    <xdr:ext cx="469744" cy="259045"/>
    <xdr:sp macro="" textlink="">
      <xdr:nvSpPr>
        <xdr:cNvPr id="203" name="n_1mainValue【体育館・プール】&#10;一人当たり面積"/>
        <xdr:cNvSpPr txBox="1"/>
      </xdr:nvSpPr>
      <xdr:spPr>
        <a:xfrm>
          <a:off x="9391727"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4" name="テキスト ボックス 21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4" name="テキスト ボックス 22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24764</xdr:rowOff>
    </xdr:from>
    <xdr:to>
      <xdr:col>6</xdr:col>
      <xdr:colOff>510540</xdr:colOff>
      <xdr:row>85</xdr:row>
      <xdr:rowOff>64770</xdr:rowOff>
    </xdr:to>
    <xdr:cxnSp macro="">
      <xdr:nvCxnSpPr>
        <xdr:cNvPr id="228" name="直線コネクタ 227"/>
        <xdr:cNvCxnSpPr/>
      </xdr:nvCxnSpPr>
      <xdr:spPr>
        <a:xfrm flipV="1">
          <a:off x="4634865" y="13397864"/>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229"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230" name="直線コネクタ 229"/>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142891</xdr:rowOff>
    </xdr:from>
    <xdr:ext cx="405111" cy="259045"/>
    <xdr:sp macro="" textlink="">
      <xdr:nvSpPr>
        <xdr:cNvPr id="231" name="【福祉施設】&#10;有形固定資産減価償却率最大値テキスト"/>
        <xdr:cNvSpPr txBox="1"/>
      </xdr:nvSpPr>
      <xdr:spPr>
        <a:xfrm>
          <a:off x="4724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78</xdr:row>
      <xdr:rowOff>24764</xdr:rowOff>
    </xdr:from>
    <xdr:to>
      <xdr:col>6</xdr:col>
      <xdr:colOff>600075</xdr:colOff>
      <xdr:row>78</xdr:row>
      <xdr:rowOff>24764</xdr:rowOff>
    </xdr:to>
    <xdr:cxnSp macro="">
      <xdr:nvCxnSpPr>
        <xdr:cNvPr id="232" name="直線コネクタ 231"/>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133366</xdr:rowOff>
    </xdr:from>
    <xdr:ext cx="405111" cy="259045"/>
    <xdr:sp macro="" textlink="">
      <xdr:nvSpPr>
        <xdr:cNvPr id="233" name="【福祉施設】&#10;有形固定資産減価償却率平均値テキスト"/>
        <xdr:cNvSpPr txBox="1"/>
      </xdr:nvSpPr>
      <xdr:spPr>
        <a:xfrm>
          <a:off x="4724400" y="1419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154939</xdr:rowOff>
    </xdr:from>
    <xdr:to>
      <xdr:col>6</xdr:col>
      <xdr:colOff>561975</xdr:colOff>
      <xdr:row>83</xdr:row>
      <xdr:rowOff>85089</xdr:rowOff>
    </xdr:to>
    <xdr:sp macro="" textlink="">
      <xdr:nvSpPr>
        <xdr:cNvPr id="234" name="フローチャート : 判断 233"/>
        <xdr:cNvSpPr/>
      </xdr:nvSpPr>
      <xdr:spPr>
        <a:xfrm>
          <a:off x="4584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135889</xdr:rowOff>
    </xdr:from>
    <xdr:to>
      <xdr:col>5</xdr:col>
      <xdr:colOff>409575</xdr:colOff>
      <xdr:row>83</xdr:row>
      <xdr:rowOff>66039</xdr:rowOff>
    </xdr:to>
    <xdr:sp macro="" textlink="">
      <xdr:nvSpPr>
        <xdr:cNvPr id="235" name="フローチャート : 判断 234"/>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41" name="円/楕円 240"/>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126382</xdr:rowOff>
    </xdr:from>
    <xdr:ext cx="405111" cy="259045"/>
    <xdr:sp macro="" textlink="">
      <xdr:nvSpPr>
        <xdr:cNvPr id="242" name="【福祉施設】&#10;有形固定資産減価償却率該当値テキスト"/>
        <xdr:cNvSpPr txBox="1"/>
      </xdr:nvSpPr>
      <xdr:spPr>
        <a:xfrm>
          <a:off x="4724400"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145414</xdr:rowOff>
    </xdr:from>
    <xdr:to>
      <xdr:col>5</xdr:col>
      <xdr:colOff>409575</xdr:colOff>
      <xdr:row>82</xdr:row>
      <xdr:rowOff>75564</xdr:rowOff>
    </xdr:to>
    <xdr:sp macro="" textlink="">
      <xdr:nvSpPr>
        <xdr:cNvPr id="243" name="円/楕円 242"/>
        <xdr:cNvSpPr/>
      </xdr:nvSpPr>
      <xdr:spPr>
        <a:xfrm>
          <a:off x="3746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154305</xdr:rowOff>
    </xdr:from>
    <xdr:to>
      <xdr:col>6</xdr:col>
      <xdr:colOff>511175</xdr:colOff>
      <xdr:row>82</xdr:row>
      <xdr:rowOff>24764</xdr:rowOff>
    </xdr:to>
    <xdr:cxnSp macro="">
      <xdr:nvCxnSpPr>
        <xdr:cNvPr id="244" name="直線コネクタ 243"/>
        <xdr:cNvCxnSpPr/>
      </xdr:nvCxnSpPr>
      <xdr:spPr>
        <a:xfrm flipV="1">
          <a:off x="3797300" y="140417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57166</xdr:rowOff>
    </xdr:from>
    <xdr:ext cx="405111" cy="259045"/>
    <xdr:sp macro="" textlink="">
      <xdr:nvSpPr>
        <xdr:cNvPr id="245" name="n_1aveValue【福祉施設】&#10;有形固定資産減価償却率"/>
        <xdr:cNvSpPr txBox="1"/>
      </xdr:nvSpPr>
      <xdr:spPr>
        <a:xfrm>
          <a:off x="3582043"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92091</xdr:rowOff>
    </xdr:from>
    <xdr:ext cx="405111" cy="259045"/>
    <xdr:sp macro="" textlink="">
      <xdr:nvSpPr>
        <xdr:cNvPr id="246" name="n_1mainValue【福祉施設】&#10;有形固定資産減価償却率"/>
        <xdr:cNvSpPr txBox="1"/>
      </xdr:nvSpPr>
      <xdr:spPr>
        <a:xfrm>
          <a:off x="3582043"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7" name="直線コネクタ 25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8" name="テキスト ボックス 25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9" name="直線コネクタ 25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0" name="テキスト ボックス 25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1" name="直線コネクタ 26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2" name="テキスト ボックス 26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3" name="直線コネクタ 26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4" name="テキスト ボックス 26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22098</xdr:rowOff>
    </xdr:from>
    <xdr:to>
      <xdr:col>15</xdr:col>
      <xdr:colOff>180340</xdr:colOff>
      <xdr:row>85</xdr:row>
      <xdr:rowOff>152400</xdr:rowOff>
    </xdr:to>
    <xdr:cxnSp macro="">
      <xdr:nvCxnSpPr>
        <xdr:cNvPr id="268" name="直線コネクタ 267"/>
        <xdr:cNvCxnSpPr/>
      </xdr:nvCxnSpPr>
      <xdr:spPr>
        <a:xfrm flipV="1">
          <a:off x="10476865" y="1339519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156227</xdr:rowOff>
    </xdr:from>
    <xdr:ext cx="469744" cy="259045"/>
    <xdr:sp macro="" textlink="">
      <xdr:nvSpPr>
        <xdr:cNvPr id="269" name="【福祉施設】&#10;一人当たり面積最小値テキスト"/>
        <xdr:cNvSpPr txBox="1"/>
      </xdr:nvSpPr>
      <xdr:spPr>
        <a:xfrm>
          <a:off x="10566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85</xdr:row>
      <xdr:rowOff>152400</xdr:rowOff>
    </xdr:from>
    <xdr:to>
      <xdr:col>15</xdr:col>
      <xdr:colOff>269875</xdr:colOff>
      <xdr:row>85</xdr:row>
      <xdr:rowOff>152400</xdr:rowOff>
    </xdr:to>
    <xdr:cxnSp macro="">
      <xdr:nvCxnSpPr>
        <xdr:cNvPr id="270" name="直線コネクタ 269"/>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140225</xdr:rowOff>
    </xdr:from>
    <xdr:ext cx="469744" cy="259045"/>
    <xdr:sp macro="" textlink="">
      <xdr:nvSpPr>
        <xdr:cNvPr id="271" name="【福祉施設】&#10;一人当たり面積最大値テキスト"/>
        <xdr:cNvSpPr txBox="1"/>
      </xdr:nvSpPr>
      <xdr:spPr>
        <a:xfrm>
          <a:off x="105664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0.607</a:t>
          </a:r>
          <a:endParaRPr kumimoji="1" lang="ja-JP" altLang="en-US" sz="1000" b="1">
            <a:latin typeface="ＭＳ Ｐゴシック"/>
          </a:endParaRPr>
        </a:p>
      </xdr:txBody>
    </xdr:sp>
    <xdr:clientData/>
  </xdr:oneCellAnchor>
  <xdr:twoCellAnchor>
    <xdr:from>
      <xdr:col>15</xdr:col>
      <xdr:colOff>92075</xdr:colOff>
      <xdr:row>78</xdr:row>
      <xdr:rowOff>22098</xdr:rowOff>
    </xdr:from>
    <xdr:to>
      <xdr:col>15</xdr:col>
      <xdr:colOff>269875</xdr:colOff>
      <xdr:row>78</xdr:row>
      <xdr:rowOff>22098</xdr:rowOff>
    </xdr:to>
    <xdr:cxnSp macro="">
      <xdr:nvCxnSpPr>
        <xdr:cNvPr id="272" name="直線コネクタ 271"/>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122190</xdr:rowOff>
    </xdr:from>
    <xdr:ext cx="469744" cy="259045"/>
    <xdr:sp macro="" textlink="">
      <xdr:nvSpPr>
        <xdr:cNvPr id="273" name="【福祉施設】&#10;一人当たり面積平均値テキスト"/>
        <xdr:cNvSpPr txBox="1"/>
      </xdr:nvSpPr>
      <xdr:spPr>
        <a:xfrm>
          <a:off x="10566400" y="14009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99313</xdr:rowOff>
    </xdr:from>
    <xdr:to>
      <xdr:col>15</xdr:col>
      <xdr:colOff>231775</xdr:colOff>
      <xdr:row>83</xdr:row>
      <xdr:rowOff>29463</xdr:rowOff>
    </xdr:to>
    <xdr:sp macro="" textlink="">
      <xdr:nvSpPr>
        <xdr:cNvPr id="274" name="フローチャート : 判断 273"/>
        <xdr:cNvSpPr/>
      </xdr:nvSpPr>
      <xdr:spPr>
        <a:xfrm>
          <a:off x="10426700" y="141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275" name="フローチャート : 判断 274"/>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69596</xdr:rowOff>
    </xdr:from>
    <xdr:to>
      <xdr:col>15</xdr:col>
      <xdr:colOff>231775</xdr:colOff>
      <xdr:row>84</xdr:row>
      <xdr:rowOff>171196</xdr:rowOff>
    </xdr:to>
    <xdr:sp macro="" textlink="">
      <xdr:nvSpPr>
        <xdr:cNvPr id="281" name="円/楕円 280"/>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48023</xdr:rowOff>
    </xdr:from>
    <xdr:ext cx="469744" cy="259045"/>
    <xdr:sp macro="" textlink="">
      <xdr:nvSpPr>
        <xdr:cNvPr id="282" name="【福祉施設】&#10;一人当たり面積該当値テキスト"/>
        <xdr:cNvSpPr txBox="1"/>
      </xdr:nvSpPr>
      <xdr:spPr>
        <a:xfrm>
          <a:off x="105664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71882</xdr:rowOff>
    </xdr:from>
    <xdr:to>
      <xdr:col>14</xdr:col>
      <xdr:colOff>79375</xdr:colOff>
      <xdr:row>85</xdr:row>
      <xdr:rowOff>2032</xdr:rowOff>
    </xdr:to>
    <xdr:sp macro="" textlink="">
      <xdr:nvSpPr>
        <xdr:cNvPr id="283" name="円/楕円 282"/>
        <xdr:cNvSpPr/>
      </xdr:nvSpPr>
      <xdr:spPr>
        <a:xfrm>
          <a:off x="9588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120396</xdr:rowOff>
    </xdr:from>
    <xdr:to>
      <xdr:col>15</xdr:col>
      <xdr:colOff>180975</xdr:colOff>
      <xdr:row>84</xdr:row>
      <xdr:rowOff>122682</xdr:rowOff>
    </xdr:to>
    <xdr:cxnSp macro="">
      <xdr:nvCxnSpPr>
        <xdr:cNvPr id="284" name="直線コネクタ 283"/>
        <xdr:cNvCxnSpPr/>
      </xdr:nvCxnSpPr>
      <xdr:spPr>
        <a:xfrm flipV="1">
          <a:off x="9639300" y="145221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155719</xdr:rowOff>
    </xdr:from>
    <xdr:ext cx="469744" cy="259045"/>
    <xdr:sp macro="" textlink="">
      <xdr:nvSpPr>
        <xdr:cNvPr id="285" name="n_1aveValue【福祉施設】&#10;一人当たり面積"/>
        <xdr:cNvSpPr txBox="1"/>
      </xdr:nvSpPr>
      <xdr:spPr>
        <a:xfrm>
          <a:off x="93917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164609</xdr:rowOff>
    </xdr:from>
    <xdr:ext cx="469744" cy="259045"/>
    <xdr:sp macro="" textlink="">
      <xdr:nvSpPr>
        <xdr:cNvPr id="286" name="n_1mainValue【福祉施設】&#10;一人当たり面積"/>
        <xdr:cNvSpPr txBox="1"/>
      </xdr:nvSpPr>
      <xdr:spPr>
        <a:xfrm>
          <a:off x="93917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6" name="正方形/長方形 2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7" name="正方形/長方形 2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8" name="正方形/長方形 2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9" name="正方形/長方形 2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0" name="正方形/長方形 2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1" name="正方形/長方形 3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2" name="正方形/長方形 30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0" name="正方形/長方形 30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1" name="正方形/長方形 3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8" name="正方形/長方形 31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9" name="正方形/長方形 3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0" name="正方形/長方形 3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1" name="正方形/長方形 3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2" name="正方形/長方形 3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3" name="正方形/長方形 3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4" name="正方形/長方形 3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5" name="正方形/長方形 3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6" name="正方形/長方形 3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7" name="テキスト ボックス 3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8" name="直線コネクタ 3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29" name="テキスト ボックス 32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30" name="直線コネクタ 3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31" name="テキスト ボックス 3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2" name="直線コネクタ 3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3" name="テキスト ボックス 3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4" name="直線コネクタ 3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5" name="テキスト ボックス 3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6" name="直線コネクタ 3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7" name="テキスト ボックス 3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8" name="直線コネクタ 3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39" name="テキスト ボックス 33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0" name="直線コネクタ 3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41" name="テキスト ボックス 3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343" name="直線コネクタ 342"/>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344"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345" name="直線コネクタ 344"/>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346"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347" name="直線コネクタ 346"/>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348"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349" name="フローチャート : 判断 348"/>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50" name="フローチャート : 判断 349"/>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1" name="テキスト ボックス 3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2" name="テキスト ボックス 3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3" name="テキスト ボックス 3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4" name="テキスト ボックス 3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5" name="テキスト ボックス 3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154940</xdr:rowOff>
    </xdr:from>
    <xdr:to>
      <xdr:col>23</xdr:col>
      <xdr:colOff>568325</xdr:colOff>
      <xdr:row>61</xdr:row>
      <xdr:rowOff>85090</xdr:rowOff>
    </xdr:to>
    <xdr:sp macro="" textlink="">
      <xdr:nvSpPr>
        <xdr:cNvPr id="356" name="円/楕円 355"/>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6367</xdr:rowOff>
    </xdr:from>
    <xdr:ext cx="405111" cy="259045"/>
    <xdr:sp macro="" textlink="">
      <xdr:nvSpPr>
        <xdr:cNvPr id="357" name="【保健センター・保健所】&#10;有形固定資産減価償却率該当値テキスト"/>
        <xdr:cNvSpPr txBox="1"/>
      </xdr:nvSpPr>
      <xdr:spPr>
        <a:xfrm>
          <a:off x="16408400"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25400</xdr:rowOff>
    </xdr:from>
    <xdr:to>
      <xdr:col>22</xdr:col>
      <xdr:colOff>415925</xdr:colOff>
      <xdr:row>61</xdr:row>
      <xdr:rowOff>127000</xdr:rowOff>
    </xdr:to>
    <xdr:sp macro="" textlink="">
      <xdr:nvSpPr>
        <xdr:cNvPr id="358" name="円/楕円 357"/>
        <xdr:cNvSpPr/>
      </xdr:nvSpPr>
      <xdr:spPr>
        <a:xfrm>
          <a:off x="15430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34290</xdr:rowOff>
    </xdr:from>
    <xdr:to>
      <xdr:col>23</xdr:col>
      <xdr:colOff>517525</xdr:colOff>
      <xdr:row>61</xdr:row>
      <xdr:rowOff>76200</xdr:rowOff>
    </xdr:to>
    <xdr:cxnSp macro="">
      <xdr:nvCxnSpPr>
        <xdr:cNvPr id="359" name="直線コネクタ 358"/>
        <xdr:cNvCxnSpPr/>
      </xdr:nvCxnSpPr>
      <xdr:spPr>
        <a:xfrm flipV="1">
          <a:off x="15481300" y="104927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154957</xdr:rowOff>
    </xdr:from>
    <xdr:ext cx="405111" cy="259045"/>
    <xdr:sp macro="" textlink="">
      <xdr:nvSpPr>
        <xdr:cNvPr id="360" name="n_1aveValue【保健センター・保健所】&#10;有形固定資産減価償却率"/>
        <xdr:cNvSpPr txBox="1"/>
      </xdr:nvSpPr>
      <xdr:spPr>
        <a:xfrm>
          <a:off x="15266043"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118127</xdr:rowOff>
    </xdr:from>
    <xdr:ext cx="405111" cy="259045"/>
    <xdr:sp macro="" textlink="">
      <xdr:nvSpPr>
        <xdr:cNvPr id="361" name="n_1mainValue【保健センター・保健所】&#10;有形固定資産減価償却率"/>
        <xdr:cNvSpPr txBox="1"/>
      </xdr:nvSpPr>
      <xdr:spPr>
        <a:xfrm>
          <a:off x="15266043"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2" name="正方形/長方形 3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3" name="正方形/長方形 3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4" name="正方形/長方形 3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5" name="正方形/長方形 3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6" name="正方形/長方形 3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7" name="正方形/長方形 3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8" name="正方形/長方形 3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9" name="正方形/長方形 3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0" name="テキスト ボックス 3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1" name="直線コネクタ 3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2" name="テキスト ボックス 3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73" name="直線コネクタ 3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74" name="テキスト ボックス 3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75" name="直線コネクタ 3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6" name="テキスト ボックス 3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7" name="直線コネクタ 3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8" name="テキスト ボックス 3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79" name="直線コネクタ 3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80" name="テキスト ボックス 3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81" name="直線コネクタ 3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82" name="テキスト ボックス 3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3" name="直線コネクタ 3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4" name="テキスト ボックス 3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86" name="直線コネクタ 385"/>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87"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88" name="直線コネクタ 387"/>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89"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90" name="直線コネクタ 38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391"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92" name="フローチャート : 判断 391"/>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93" name="フローチャート : 判断 392"/>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4" name="テキスト ボックス 3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5" name="テキスト ボックス 3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6" name="テキスト ボックス 3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7" name="テキスト ボックス 3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8" name="テキスト ボックス 3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120650</xdr:rowOff>
    </xdr:from>
    <xdr:to>
      <xdr:col>32</xdr:col>
      <xdr:colOff>238125</xdr:colOff>
      <xdr:row>58</xdr:row>
      <xdr:rowOff>50800</xdr:rowOff>
    </xdr:to>
    <xdr:sp macro="" textlink="">
      <xdr:nvSpPr>
        <xdr:cNvPr id="399" name="円/楕円 398"/>
        <xdr:cNvSpPr/>
      </xdr:nvSpPr>
      <xdr:spPr>
        <a:xfrm>
          <a:off x="22110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143527</xdr:rowOff>
    </xdr:from>
    <xdr:ext cx="469744" cy="259045"/>
    <xdr:sp macro="" textlink="">
      <xdr:nvSpPr>
        <xdr:cNvPr id="400" name="【保健センター・保健所】&#10;一人当たり面積該当値テキスト"/>
        <xdr:cNvSpPr txBox="1"/>
      </xdr:nvSpPr>
      <xdr:spPr>
        <a:xfrm>
          <a:off x="22250400"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120650</xdr:rowOff>
    </xdr:from>
    <xdr:to>
      <xdr:col>31</xdr:col>
      <xdr:colOff>85725</xdr:colOff>
      <xdr:row>58</xdr:row>
      <xdr:rowOff>50800</xdr:rowOff>
    </xdr:to>
    <xdr:sp macro="" textlink="">
      <xdr:nvSpPr>
        <xdr:cNvPr id="401" name="円/楕円 400"/>
        <xdr:cNvSpPr/>
      </xdr:nvSpPr>
      <xdr:spPr>
        <a:xfrm>
          <a:off x="2127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0</xdr:rowOff>
    </xdr:from>
    <xdr:to>
      <xdr:col>32</xdr:col>
      <xdr:colOff>187325</xdr:colOff>
      <xdr:row>58</xdr:row>
      <xdr:rowOff>0</xdr:rowOff>
    </xdr:to>
    <xdr:cxnSp macro="">
      <xdr:nvCxnSpPr>
        <xdr:cNvPr id="402" name="直線コネクタ 401"/>
        <xdr:cNvCxnSpPr/>
      </xdr:nvCxnSpPr>
      <xdr:spPr>
        <a:xfrm>
          <a:off x="21323300" y="994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54627</xdr:rowOff>
    </xdr:from>
    <xdr:ext cx="469744" cy="259045"/>
    <xdr:sp macro="" textlink="">
      <xdr:nvSpPr>
        <xdr:cNvPr id="403" name="n_1aveValue【保健センター・保健所】&#10;一人当たり面積"/>
        <xdr:cNvSpPr txBox="1"/>
      </xdr:nvSpPr>
      <xdr:spPr>
        <a:xfrm>
          <a:off x="2107572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67327</xdr:rowOff>
    </xdr:from>
    <xdr:ext cx="469744" cy="259045"/>
    <xdr:sp macro="" textlink="">
      <xdr:nvSpPr>
        <xdr:cNvPr id="404" name="n_1mainValue【保健センター・保健所】&#10;一人当たり面積"/>
        <xdr:cNvSpPr txBox="1"/>
      </xdr:nvSpPr>
      <xdr:spPr>
        <a:xfrm>
          <a:off x="210757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5" name="正方形/長方形 4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6" name="正方形/長方形 4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7" name="正方形/長方形 4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8" name="正方形/長方形 4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9" name="正方形/長方形 4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0" name="正方形/長方形 4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1" name="正方形/長方形 4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2" name="正方形/長方形 41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3" name="正方形/長方形 4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4" name="正方形/長方形 4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5" name="正方形/長方形 4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6" name="正方形/長方形 4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7" name="正方形/長方形 4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8" name="正方形/長方形 4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9" name="正方形/長方形 4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0" name="正方形/長方形 41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21" name="正方形/長方形 4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2" name="正方形/長方形 4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3" name="正方形/長方形 4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4" name="正方形/長方形 4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5" name="正方形/長方形 4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6" name="正方形/長方形 4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7" name="正方形/長方形 4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8" name="正方形/長方形 4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9" name="テキスト ボックス 4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0" name="直線コネクタ 4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1" name="テキスト ボックス 4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2" name="直線コネクタ 4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3" name="テキスト ボックス 4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4" name="直線コネクタ 4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35" name="テキスト ボックス 4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6" name="直線コネクタ 4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7" name="テキスト ボックス 4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8" name="直線コネクタ 4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9" name="テキスト ボックス 4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40" name="直線コネクタ 4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41" name="テキスト ボックス 4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2" name="直線コネクタ 4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3" name="テキスト ボックス 4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45" name="直線コネクタ 444"/>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46"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47" name="直線コネクタ 446"/>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48"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49" name="直線コネクタ 448"/>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76852</xdr:rowOff>
    </xdr:from>
    <xdr:ext cx="405111" cy="259045"/>
    <xdr:sp macro="" textlink="">
      <xdr:nvSpPr>
        <xdr:cNvPr id="450" name="【庁舎】&#10;有形固定資産減価償却率平均値テキスト"/>
        <xdr:cNvSpPr txBox="1"/>
      </xdr:nvSpPr>
      <xdr:spPr>
        <a:xfrm>
          <a:off x="1640840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51" name="フローチャート : 判断 450"/>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52" name="フローチャート : 判断 451"/>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3" name="テキスト ボックス 4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4" name="テキスト ボックス 4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5" name="テキスト ボックス 4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6" name="テキスト ボックス 4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7" name="テキスト ボックス 4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21589</xdr:rowOff>
    </xdr:from>
    <xdr:to>
      <xdr:col>23</xdr:col>
      <xdr:colOff>568325</xdr:colOff>
      <xdr:row>105</xdr:row>
      <xdr:rowOff>123189</xdr:rowOff>
    </xdr:to>
    <xdr:sp macro="" textlink="">
      <xdr:nvSpPr>
        <xdr:cNvPr id="458" name="円/楕円 457"/>
        <xdr:cNvSpPr/>
      </xdr:nvSpPr>
      <xdr:spPr>
        <a:xfrm>
          <a:off x="16268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16</xdr:rowOff>
    </xdr:from>
    <xdr:ext cx="405111" cy="259045"/>
    <xdr:sp macro="" textlink="">
      <xdr:nvSpPr>
        <xdr:cNvPr id="459" name="【庁舎】&#10;有形固定資産減価償却率該当値テキスト"/>
        <xdr:cNvSpPr txBox="1"/>
      </xdr:nvSpPr>
      <xdr:spPr>
        <a:xfrm>
          <a:off x="16408400"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73025</xdr:rowOff>
    </xdr:from>
    <xdr:to>
      <xdr:col>22</xdr:col>
      <xdr:colOff>415925</xdr:colOff>
      <xdr:row>106</xdr:row>
      <xdr:rowOff>3175</xdr:rowOff>
    </xdr:to>
    <xdr:sp macro="" textlink="">
      <xdr:nvSpPr>
        <xdr:cNvPr id="460" name="円/楕円 459"/>
        <xdr:cNvSpPr/>
      </xdr:nvSpPr>
      <xdr:spPr>
        <a:xfrm>
          <a:off x="15430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72389</xdr:rowOff>
    </xdr:from>
    <xdr:to>
      <xdr:col>23</xdr:col>
      <xdr:colOff>517525</xdr:colOff>
      <xdr:row>105</xdr:row>
      <xdr:rowOff>123825</xdr:rowOff>
    </xdr:to>
    <xdr:cxnSp macro="">
      <xdr:nvCxnSpPr>
        <xdr:cNvPr id="461" name="直線コネクタ 460"/>
        <xdr:cNvCxnSpPr/>
      </xdr:nvCxnSpPr>
      <xdr:spPr>
        <a:xfrm flipV="1">
          <a:off x="15481300" y="1807463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80663</xdr:rowOff>
    </xdr:from>
    <xdr:ext cx="405111" cy="259045"/>
    <xdr:sp macro="" textlink="">
      <xdr:nvSpPr>
        <xdr:cNvPr id="462" name="n_1aveValue【庁舎】&#10;有形固定資産減価償却率"/>
        <xdr:cNvSpPr txBox="1"/>
      </xdr:nvSpPr>
      <xdr:spPr>
        <a:xfrm>
          <a:off x="15266043"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165752</xdr:rowOff>
    </xdr:from>
    <xdr:ext cx="405111" cy="259045"/>
    <xdr:sp macro="" textlink="">
      <xdr:nvSpPr>
        <xdr:cNvPr id="463" name="n_1mainValue【庁舎】&#10;有形固定資産減価償却率"/>
        <xdr:cNvSpPr txBox="1"/>
      </xdr:nvSpPr>
      <xdr:spPr>
        <a:xfrm>
          <a:off x="15266043"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4" name="正方形/長方形 4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5" name="正方形/長方形 4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6" name="正方形/長方形 4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7" name="正方形/長方形 4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8" name="正方形/長方形 4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9" name="正方形/長方形 4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0" name="正方形/長方形 4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1" name="正方形/長方形 4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2" name="テキスト ボックス 4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3" name="直線コネクタ 4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4" name="テキスト ボックス 4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75" name="直線コネクタ 47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6" name="テキスト ボックス 47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7" name="直線コネクタ 47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8" name="テキスト ボックス 47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79" name="直線コネクタ 47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80" name="テキスト ボックス 47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81" name="直線コネクタ 48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2" name="テキスト ボックス 48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3" name="直線コネクタ 4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4" name="テキスト ボックス 4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486" name="直線コネクタ 485"/>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487"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488" name="直線コネクタ 487"/>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489"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490" name="直線コネクタ 489"/>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491"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492" name="フローチャート : 判断 491"/>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493" name="フローチャート : 判断 492"/>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4" name="テキスト ボックス 4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5" name="テキスト ボックス 4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6" name="テキスト ボックス 4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7" name="テキスト ボックス 4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8" name="テキスト ボックス 4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499" name="円/楕円 498"/>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71138</xdr:rowOff>
    </xdr:from>
    <xdr:ext cx="469744" cy="259045"/>
    <xdr:sp macro="" textlink="">
      <xdr:nvSpPr>
        <xdr:cNvPr id="500" name="【庁舎】&#10;一人当たり面積該当値テキスト"/>
        <xdr:cNvSpPr txBox="1"/>
      </xdr:nvSpPr>
      <xdr:spPr>
        <a:xfrm>
          <a:off x="222504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0.345</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52832</xdr:rowOff>
    </xdr:from>
    <xdr:to>
      <xdr:col>31</xdr:col>
      <xdr:colOff>85725</xdr:colOff>
      <xdr:row>104</xdr:row>
      <xdr:rowOff>154432</xdr:rowOff>
    </xdr:to>
    <xdr:sp macro="" textlink="">
      <xdr:nvSpPr>
        <xdr:cNvPr id="501" name="円/楕円 500"/>
        <xdr:cNvSpPr/>
      </xdr:nvSpPr>
      <xdr:spPr>
        <a:xfrm>
          <a:off x="21272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99061</xdr:rowOff>
    </xdr:from>
    <xdr:to>
      <xdr:col>32</xdr:col>
      <xdr:colOff>187325</xdr:colOff>
      <xdr:row>104</xdr:row>
      <xdr:rowOff>103632</xdr:rowOff>
    </xdr:to>
    <xdr:cxnSp macro="">
      <xdr:nvCxnSpPr>
        <xdr:cNvPr id="502" name="直線コネクタ 501"/>
        <xdr:cNvCxnSpPr/>
      </xdr:nvCxnSpPr>
      <xdr:spPr>
        <a:xfrm flipV="1">
          <a:off x="21323300" y="179298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148099</xdr:rowOff>
    </xdr:from>
    <xdr:ext cx="469744" cy="259045"/>
    <xdr:sp macro="" textlink="">
      <xdr:nvSpPr>
        <xdr:cNvPr id="503" name="n_1aveValue【庁舎】&#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145559</xdr:rowOff>
    </xdr:from>
    <xdr:ext cx="469744" cy="259045"/>
    <xdr:sp macro="" textlink="">
      <xdr:nvSpPr>
        <xdr:cNvPr id="504" name="n_1mainValue【庁舎】&#10;一人当たり面積"/>
        <xdr:cNvSpPr txBox="1"/>
      </xdr:nvSpPr>
      <xdr:spPr>
        <a:xfrm>
          <a:off x="21075727" y="1797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5" name="正方形/長方形 5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6" name="正方形/長方形 5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7" name="テキスト ボックス 5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類似団体と比較して特に有形固定資産減価償却率が高くなっている施設は、体育館・プールであり、特に低くなっている施設は、図書館である。</a:t>
          </a:r>
          <a:endParaRPr lang="ja-JP" altLang="ja-JP" sz="1400">
            <a:effectLst/>
          </a:endParaRPr>
        </a:p>
        <a:p>
          <a:r>
            <a:rPr kumimoji="1" lang="ja-JP" altLang="ja-JP" sz="1100">
              <a:solidFill>
                <a:schemeClr val="dk1"/>
              </a:solidFill>
              <a:effectLst/>
              <a:latin typeface="+mn-lt"/>
              <a:ea typeface="+mn-ea"/>
              <a:cs typeface="+mn-cs"/>
            </a:rPr>
            <a:t>体育館・プールについては、その施設の多くが建設後２０年以上経過しており、その耐用年数を経過しようとしていることから、今後、策定する個別施設計画に基づいて計画的に維持管理していく。</a:t>
          </a:r>
          <a:endParaRPr lang="ja-JP" altLang="ja-JP" sz="1400">
            <a:effectLst/>
          </a:endParaRPr>
        </a:p>
        <a:p>
          <a:r>
            <a:rPr kumimoji="1" lang="ja-JP" altLang="ja-JP" sz="1100">
              <a:solidFill>
                <a:schemeClr val="dk1"/>
              </a:solidFill>
              <a:effectLst/>
              <a:latin typeface="+mn-lt"/>
              <a:ea typeface="+mn-ea"/>
              <a:cs typeface="+mn-cs"/>
            </a:rPr>
            <a:t>図書館については、平成２６年に建設された施設であることから、有形固定資産減価償却率が低くなっている。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14,264
14,166
37.58
7,377,121
7,035,664
332,052
4,837,188
3,324,115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42.6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昭和</a:t>
          </a:r>
          <a:r>
            <a:rPr kumimoji="1" lang="en-US" altLang="ja-JP" sz="1100">
              <a:solidFill>
                <a:schemeClr val="dk1"/>
              </a:solidFill>
              <a:effectLst/>
              <a:latin typeface="+mj-ea"/>
              <a:ea typeface="+mj-ea"/>
              <a:cs typeface="+mn-cs"/>
            </a:rPr>
            <a:t>59</a:t>
          </a:r>
          <a:r>
            <a:rPr kumimoji="1" lang="ja-JP" altLang="ja-JP" sz="1100">
              <a:solidFill>
                <a:schemeClr val="dk1"/>
              </a:solidFill>
              <a:effectLst/>
              <a:latin typeface="+mj-ea"/>
              <a:ea typeface="+mj-ea"/>
              <a:cs typeface="+mn-cs"/>
            </a:rPr>
            <a:t>年から</a:t>
          </a:r>
          <a:r>
            <a:rPr kumimoji="1" lang="en-US" altLang="ja-JP" sz="1100">
              <a:solidFill>
                <a:schemeClr val="dk1"/>
              </a:solidFill>
              <a:effectLst/>
              <a:latin typeface="+mj-ea"/>
              <a:ea typeface="+mj-ea"/>
              <a:cs typeface="+mn-cs"/>
            </a:rPr>
            <a:t>30</a:t>
          </a:r>
          <a:r>
            <a:rPr kumimoji="1" lang="ja-JP" altLang="ja-JP" sz="1100">
              <a:solidFill>
                <a:schemeClr val="dk1"/>
              </a:solidFill>
              <a:effectLst/>
              <a:latin typeface="+mj-ea"/>
              <a:ea typeface="+mj-ea"/>
              <a:cs typeface="+mn-cs"/>
            </a:rPr>
            <a:t>年以上にわたって財政力指数が</a:t>
          </a:r>
          <a:r>
            <a:rPr kumimoji="1" lang="en-US" altLang="ja-JP" sz="1100">
              <a:solidFill>
                <a:schemeClr val="dk1"/>
              </a:solidFill>
              <a:effectLst/>
              <a:latin typeface="+mj-ea"/>
              <a:ea typeface="+mj-ea"/>
              <a:cs typeface="+mn-cs"/>
            </a:rPr>
            <a:t>1.0</a:t>
          </a:r>
          <a:r>
            <a:rPr kumimoji="1" lang="ja-JP" altLang="ja-JP" sz="1100">
              <a:solidFill>
                <a:schemeClr val="dk1"/>
              </a:solidFill>
              <a:effectLst/>
              <a:latin typeface="+mj-ea"/>
              <a:ea typeface="+mj-ea"/>
              <a:cs typeface="+mn-cs"/>
            </a:rPr>
            <a:t>を超える財源超過となっている</a:t>
          </a:r>
          <a:r>
            <a:rPr kumimoji="1" lang="ja-JP" altLang="en-US"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要因として</a:t>
          </a:r>
          <a:r>
            <a:rPr kumimoji="1" lang="ja-JP" altLang="en-US" sz="1100">
              <a:solidFill>
                <a:schemeClr val="dk1"/>
              </a:solidFill>
              <a:effectLst/>
              <a:latin typeface="+mj-ea"/>
              <a:ea typeface="+mj-ea"/>
              <a:cs typeface="+mn-cs"/>
            </a:rPr>
            <a:t>は</a:t>
          </a:r>
          <a:r>
            <a:rPr kumimoji="1" lang="ja-JP" altLang="ja-JP" sz="1100">
              <a:solidFill>
                <a:schemeClr val="dk1"/>
              </a:solidFill>
              <a:effectLst/>
              <a:latin typeface="+mj-ea"/>
              <a:ea typeface="+mj-ea"/>
              <a:cs typeface="+mn-cs"/>
            </a:rPr>
            <a:t>、東北電力㈱の発電施設の立地・操業に伴う固定資産税の収入によることろが大きい</a:t>
          </a:r>
          <a:r>
            <a:rPr kumimoji="1" lang="ja-JP" altLang="en-US" sz="1100">
              <a:solidFill>
                <a:schemeClr val="dk1"/>
              </a:solidFill>
              <a:effectLst/>
              <a:latin typeface="+mj-ea"/>
              <a:ea typeface="+mj-ea"/>
              <a:cs typeface="+mn-cs"/>
            </a:rPr>
            <a:t>が、</a:t>
          </a:r>
          <a:r>
            <a:rPr kumimoji="1" lang="ja-JP" altLang="ja-JP" sz="1100">
              <a:solidFill>
                <a:schemeClr val="dk1"/>
              </a:solidFill>
              <a:effectLst/>
              <a:latin typeface="+mj-ea"/>
              <a:ea typeface="+mj-ea"/>
              <a:cs typeface="+mn-cs"/>
            </a:rPr>
            <a:t>歳入の大きな割合を占める固定資産税収入が、大規模償却資産の逐年減価により減少傾向にあるため、近年は財政力指数が</a:t>
          </a:r>
          <a:r>
            <a:rPr kumimoji="1" lang="ja-JP" altLang="en-US" sz="1100">
              <a:solidFill>
                <a:schemeClr val="dk1"/>
              </a:solidFill>
              <a:effectLst/>
              <a:latin typeface="+mj-ea"/>
              <a:ea typeface="+mj-ea"/>
              <a:cs typeface="+mn-cs"/>
            </a:rPr>
            <a:t>横ばいとなっている</a:t>
          </a:r>
          <a:r>
            <a:rPr kumimoji="1" lang="ja-JP" altLang="ja-JP" sz="1100">
              <a:solidFill>
                <a:schemeClr val="dk1"/>
              </a:solidFill>
              <a:effectLst/>
              <a:latin typeface="+mj-ea"/>
              <a:ea typeface="+mj-ea"/>
              <a:cs typeface="+mn-cs"/>
            </a:rPr>
            <a:t>。</a:t>
          </a:r>
          <a:endParaRPr lang="ja-JP" altLang="ja-JP" sz="1400">
            <a:effectLst/>
            <a:latin typeface="+mj-ea"/>
            <a:ea typeface="+mj-ea"/>
          </a:endParaRPr>
        </a:p>
        <a:p>
          <a:r>
            <a:rPr kumimoji="1" lang="ja-JP" altLang="ja-JP" sz="1100">
              <a:solidFill>
                <a:schemeClr val="dk1"/>
              </a:solidFill>
              <a:effectLst/>
              <a:latin typeface="+mj-ea"/>
              <a:ea typeface="+mj-ea"/>
              <a:cs typeface="+mn-cs"/>
            </a:rPr>
            <a:t>　当町は、普通交付税の不交付団体であり、税収の減少が歳入の減少に直結するため、今後においても、引き続き財政の健全化に努めていく必要がある。</a:t>
          </a:r>
          <a:endParaRPr lang="ja-JP" altLang="ja-JP" sz="14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77258</xdr:rowOff>
    </xdr:from>
    <xdr:to>
      <xdr:col>7</xdr:col>
      <xdr:colOff>152400</xdr:colOff>
      <xdr:row>39</xdr:row>
      <xdr:rowOff>87313</xdr:rowOff>
    </xdr:to>
    <xdr:cxnSp macro="">
      <xdr:nvCxnSpPr>
        <xdr:cNvPr id="71" name="直線コネクタ 70"/>
        <xdr:cNvCxnSpPr/>
      </xdr:nvCxnSpPr>
      <xdr:spPr>
        <a:xfrm flipV="1">
          <a:off x="4114800" y="6763808"/>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87313</xdr:rowOff>
    </xdr:from>
    <xdr:to>
      <xdr:col>6</xdr:col>
      <xdr:colOff>0</xdr:colOff>
      <xdr:row>39</xdr:row>
      <xdr:rowOff>97367</xdr:rowOff>
    </xdr:to>
    <xdr:cxnSp macro="">
      <xdr:nvCxnSpPr>
        <xdr:cNvPr id="74" name="直線コネクタ 73"/>
        <xdr:cNvCxnSpPr/>
      </xdr:nvCxnSpPr>
      <xdr:spPr>
        <a:xfrm flipV="1">
          <a:off x="3225800" y="67738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87313</xdr:rowOff>
    </xdr:from>
    <xdr:to>
      <xdr:col>4</xdr:col>
      <xdr:colOff>482600</xdr:colOff>
      <xdr:row>39</xdr:row>
      <xdr:rowOff>97367</xdr:rowOff>
    </xdr:to>
    <xdr:cxnSp macro="">
      <xdr:nvCxnSpPr>
        <xdr:cNvPr id="77" name="直線コネクタ 76"/>
        <xdr:cNvCxnSpPr/>
      </xdr:nvCxnSpPr>
      <xdr:spPr>
        <a:xfrm>
          <a:off x="2336800" y="67738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9" name="テキスト ボックス 78"/>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47096</xdr:rowOff>
    </xdr:from>
    <xdr:to>
      <xdr:col>3</xdr:col>
      <xdr:colOff>279400</xdr:colOff>
      <xdr:row>39</xdr:row>
      <xdr:rowOff>87313</xdr:rowOff>
    </xdr:to>
    <xdr:cxnSp macro="">
      <xdr:nvCxnSpPr>
        <xdr:cNvPr id="80" name="直線コネクタ 79"/>
        <xdr:cNvCxnSpPr/>
      </xdr:nvCxnSpPr>
      <xdr:spPr>
        <a:xfrm>
          <a:off x="1447800" y="67336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20231</xdr:rowOff>
    </xdr:from>
    <xdr:ext cx="762000" cy="259045"/>
    <xdr:sp macro="" textlink="">
      <xdr:nvSpPr>
        <xdr:cNvPr id="82" name="テキスト ボックス 81"/>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4" name="テキスト ボックス 83"/>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26458</xdr:rowOff>
    </xdr:from>
    <xdr:to>
      <xdr:col>7</xdr:col>
      <xdr:colOff>203200</xdr:colOff>
      <xdr:row>39</xdr:row>
      <xdr:rowOff>128058</xdr:rowOff>
    </xdr:to>
    <xdr:sp macro="" textlink="">
      <xdr:nvSpPr>
        <xdr:cNvPr id="90" name="円/楕円 89"/>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42985</xdr:rowOff>
    </xdr:from>
    <xdr:ext cx="762000" cy="259045"/>
    <xdr:sp macro="" textlink="">
      <xdr:nvSpPr>
        <xdr:cNvPr id="91" name="財政力該当値テキスト"/>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36513</xdr:rowOff>
    </xdr:from>
    <xdr:to>
      <xdr:col>6</xdr:col>
      <xdr:colOff>50800</xdr:colOff>
      <xdr:row>39</xdr:row>
      <xdr:rowOff>138113</xdr:rowOff>
    </xdr:to>
    <xdr:sp macro="" textlink="">
      <xdr:nvSpPr>
        <xdr:cNvPr id="92" name="円/楕円 91"/>
        <xdr:cNvSpPr/>
      </xdr:nvSpPr>
      <xdr:spPr>
        <a:xfrm>
          <a:off x="4064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148290</xdr:rowOff>
    </xdr:from>
    <xdr:ext cx="736600" cy="259045"/>
    <xdr:sp macro="" textlink="">
      <xdr:nvSpPr>
        <xdr:cNvPr id="93" name="テキスト ボックス 92"/>
        <xdr:cNvSpPr txBox="1"/>
      </xdr:nvSpPr>
      <xdr:spPr>
        <a:xfrm>
          <a:off x="3733800" y="649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46567</xdr:rowOff>
    </xdr:from>
    <xdr:to>
      <xdr:col>4</xdr:col>
      <xdr:colOff>533400</xdr:colOff>
      <xdr:row>39</xdr:row>
      <xdr:rowOff>148167</xdr:rowOff>
    </xdr:to>
    <xdr:sp macro="" textlink="">
      <xdr:nvSpPr>
        <xdr:cNvPr id="94" name="円/楕円 93"/>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95" name="テキスト ボックス 94"/>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36513</xdr:rowOff>
    </xdr:from>
    <xdr:to>
      <xdr:col>3</xdr:col>
      <xdr:colOff>330200</xdr:colOff>
      <xdr:row>39</xdr:row>
      <xdr:rowOff>138113</xdr:rowOff>
    </xdr:to>
    <xdr:sp macro="" textlink="">
      <xdr:nvSpPr>
        <xdr:cNvPr id="96" name="円/楕円 95"/>
        <xdr:cNvSpPr/>
      </xdr:nvSpPr>
      <xdr:spPr>
        <a:xfrm>
          <a:off x="2286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148290</xdr:rowOff>
    </xdr:from>
    <xdr:ext cx="762000" cy="259045"/>
    <xdr:sp macro="" textlink="">
      <xdr:nvSpPr>
        <xdr:cNvPr id="97" name="テキスト ボックス 96"/>
        <xdr:cNvSpPr txBox="1"/>
      </xdr:nvSpPr>
      <xdr:spPr>
        <a:xfrm>
          <a:off x="1955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167746</xdr:rowOff>
    </xdr:from>
    <xdr:to>
      <xdr:col>2</xdr:col>
      <xdr:colOff>127000</xdr:colOff>
      <xdr:row>39</xdr:row>
      <xdr:rowOff>97896</xdr:rowOff>
    </xdr:to>
    <xdr:sp macro="" textlink="">
      <xdr:nvSpPr>
        <xdr:cNvPr id="98" name="円/楕円 97"/>
        <xdr:cNvSpPr/>
      </xdr:nvSpPr>
      <xdr:spPr>
        <a:xfrm>
          <a:off x="13970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108073</xdr:rowOff>
    </xdr:from>
    <xdr:ext cx="762000" cy="259045"/>
    <xdr:sp macro="" textlink="">
      <xdr:nvSpPr>
        <xdr:cNvPr id="99" name="テキスト ボックス 98"/>
        <xdr:cNvSpPr txBox="1"/>
      </xdr:nvSpPr>
      <xdr:spPr>
        <a:xfrm>
          <a:off x="1066800" y="645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算定の分母となる</a:t>
          </a:r>
          <a:r>
            <a:rPr lang="ja-JP" altLang="ja-JP" sz="1100">
              <a:solidFill>
                <a:schemeClr val="dk1"/>
              </a:solidFill>
              <a:effectLst/>
              <a:latin typeface="+mj-ea"/>
              <a:ea typeface="+mj-ea"/>
              <a:cs typeface="+mn-cs"/>
            </a:rPr>
            <a:t>経常一般財源</a:t>
          </a:r>
          <a:r>
            <a:rPr lang="ja-JP" altLang="en-US" sz="1100">
              <a:solidFill>
                <a:schemeClr val="dk1"/>
              </a:solidFill>
              <a:effectLst/>
              <a:latin typeface="+mj-ea"/>
              <a:ea typeface="+mj-ea"/>
              <a:cs typeface="+mn-cs"/>
            </a:rPr>
            <a:t>が</a:t>
          </a:r>
          <a:r>
            <a:rPr lang="ja-JP" altLang="ja-JP" sz="1100">
              <a:solidFill>
                <a:schemeClr val="dk1"/>
              </a:solidFill>
              <a:effectLst/>
              <a:latin typeface="+mj-ea"/>
              <a:ea typeface="+mj-ea"/>
              <a:cs typeface="+mn-cs"/>
            </a:rPr>
            <a:t>、前年度から約</a:t>
          </a:r>
          <a:r>
            <a:rPr lang="en-US" altLang="ja-JP" sz="1100">
              <a:solidFill>
                <a:schemeClr val="dk1"/>
              </a:solidFill>
              <a:effectLst/>
              <a:latin typeface="+mj-ea"/>
              <a:ea typeface="+mj-ea"/>
              <a:cs typeface="+mn-cs"/>
            </a:rPr>
            <a:t>183,000</a:t>
          </a:r>
          <a:r>
            <a:rPr lang="ja-JP" altLang="en-US" sz="1100">
              <a:solidFill>
                <a:schemeClr val="dk1"/>
              </a:solidFill>
              <a:effectLst/>
              <a:latin typeface="+mj-ea"/>
              <a:ea typeface="+mj-ea"/>
              <a:cs typeface="+mn-cs"/>
            </a:rPr>
            <a:t>千</a:t>
          </a:r>
          <a:r>
            <a:rPr lang="ja-JP" altLang="ja-JP" sz="1100">
              <a:solidFill>
                <a:schemeClr val="dk1"/>
              </a:solidFill>
              <a:effectLst/>
              <a:latin typeface="+mj-ea"/>
              <a:ea typeface="+mj-ea"/>
              <a:cs typeface="+mn-cs"/>
            </a:rPr>
            <a:t>円減少し</a:t>
          </a:r>
          <a:r>
            <a:rPr lang="ja-JP" altLang="en-US" sz="1100">
              <a:solidFill>
                <a:schemeClr val="dk1"/>
              </a:solidFill>
              <a:effectLst/>
              <a:latin typeface="+mj-ea"/>
              <a:ea typeface="+mj-ea"/>
              <a:cs typeface="+mn-cs"/>
            </a:rPr>
            <a:t>たため、経常収支比率については前年度から増加している</a:t>
          </a:r>
          <a:r>
            <a:rPr lang="ja-JP" altLang="ja-JP" sz="1100">
              <a:solidFill>
                <a:schemeClr val="dk1"/>
              </a:solidFill>
              <a:effectLst/>
              <a:latin typeface="+mj-ea"/>
              <a:ea typeface="+mj-ea"/>
              <a:cs typeface="+mn-cs"/>
            </a:rPr>
            <a:t>。</a:t>
          </a:r>
          <a:endParaRPr lang="ja-JP" altLang="ja-JP" sz="1400">
            <a:effectLst/>
            <a:latin typeface="+mj-ea"/>
            <a:ea typeface="+mj-ea"/>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経常一般財源</a:t>
          </a:r>
          <a:r>
            <a:rPr lang="ja-JP" altLang="ja-JP" sz="1100">
              <a:solidFill>
                <a:schemeClr val="dk1"/>
              </a:solidFill>
              <a:effectLst/>
              <a:latin typeface="+mn-lt"/>
              <a:ea typeface="+mn-ea"/>
              <a:cs typeface="+mn-cs"/>
            </a:rPr>
            <a:t>が減少した</a:t>
          </a:r>
          <a:r>
            <a:rPr lang="ja-JP" altLang="en-US" sz="1100">
              <a:solidFill>
                <a:schemeClr val="dk1"/>
              </a:solidFill>
              <a:effectLst/>
              <a:latin typeface="+mn-lt"/>
              <a:ea typeface="+mn-ea"/>
              <a:cs typeface="+mn-cs"/>
            </a:rPr>
            <a:t>主な</a:t>
          </a:r>
          <a:r>
            <a:rPr lang="ja-JP" altLang="ja-JP" sz="1100">
              <a:solidFill>
                <a:schemeClr val="dk1"/>
              </a:solidFill>
              <a:effectLst/>
              <a:latin typeface="+mn-lt"/>
              <a:ea typeface="+mn-ea"/>
              <a:cs typeface="+mn-cs"/>
            </a:rPr>
            <a:t>原因としては、</a:t>
          </a:r>
          <a:r>
            <a:rPr kumimoji="1" lang="ja-JP" altLang="ja-JP" sz="1100">
              <a:solidFill>
                <a:schemeClr val="dk1"/>
              </a:solidFill>
              <a:effectLst/>
              <a:latin typeface="+mn-lt"/>
              <a:ea typeface="+mn-ea"/>
              <a:cs typeface="+mn-cs"/>
            </a:rPr>
            <a:t>固定資産税収入が、大規模償却資産の逐年減価により減少</a:t>
          </a:r>
          <a:r>
            <a:rPr kumimoji="1" lang="ja-JP" altLang="en-US" sz="1100">
              <a:solidFill>
                <a:schemeClr val="dk1"/>
              </a:solidFill>
              <a:effectLst/>
              <a:latin typeface="+mn-lt"/>
              <a:ea typeface="+mn-ea"/>
              <a:cs typeface="+mn-cs"/>
            </a:rPr>
            <a:t>しているためであり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前年度比で約</a:t>
          </a:r>
          <a:r>
            <a:rPr kumimoji="1" lang="en-US" altLang="ja-JP" sz="1100">
              <a:solidFill>
                <a:schemeClr val="dk1"/>
              </a:solidFill>
              <a:effectLst/>
              <a:latin typeface="+mj-ea"/>
              <a:ea typeface="+mj-ea"/>
              <a:cs typeface="+mn-cs"/>
            </a:rPr>
            <a:t>162,000</a:t>
          </a:r>
          <a:r>
            <a:rPr kumimoji="1" lang="ja-JP" altLang="en-US" sz="1100">
              <a:solidFill>
                <a:schemeClr val="dk1"/>
              </a:solidFill>
              <a:effectLst/>
              <a:latin typeface="+mj-ea"/>
              <a:ea typeface="+mj-ea"/>
              <a:cs typeface="+mn-cs"/>
            </a:rPr>
            <a:t>千円の減収となっている。</a:t>
          </a:r>
          <a:endParaRPr kumimoji="0" lang="en-US" altLang="ja-JP" sz="1100">
            <a:solidFill>
              <a:schemeClr val="dk1"/>
            </a:solidFill>
            <a:effectLst/>
            <a:latin typeface="+mj-ea"/>
            <a:ea typeface="+mj-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mj-ea"/>
              <a:ea typeface="+mj-ea"/>
              <a:cs typeface="+mn-cs"/>
            </a:rPr>
            <a:t>　固定資産税の減収は、今後も続くことが見込まれるため、これまで以上に経常的経費の削減に努め、経常収支比率の改善を図っていく。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34544</xdr:rowOff>
    </xdr:from>
    <xdr:to>
      <xdr:col>7</xdr:col>
      <xdr:colOff>152400</xdr:colOff>
      <xdr:row>64</xdr:row>
      <xdr:rowOff>58674</xdr:rowOff>
    </xdr:to>
    <xdr:cxnSp macro="">
      <xdr:nvCxnSpPr>
        <xdr:cNvPr id="132" name="直線コネクタ 131"/>
        <xdr:cNvCxnSpPr/>
      </xdr:nvCxnSpPr>
      <xdr:spPr>
        <a:xfrm>
          <a:off x="4114800" y="1100734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64</xdr:row>
      <xdr:rowOff>44196</xdr:rowOff>
    </xdr:to>
    <xdr:cxnSp macro="">
      <xdr:nvCxnSpPr>
        <xdr:cNvPr id="135" name="直線コネクタ 134"/>
        <xdr:cNvCxnSpPr/>
      </xdr:nvCxnSpPr>
      <xdr:spPr>
        <a:xfrm flipV="1">
          <a:off x="3225800" y="110073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157734</xdr:rowOff>
    </xdr:from>
    <xdr:to>
      <xdr:col>4</xdr:col>
      <xdr:colOff>482600</xdr:colOff>
      <xdr:row>64</xdr:row>
      <xdr:rowOff>44196</xdr:rowOff>
    </xdr:to>
    <xdr:cxnSp macro="">
      <xdr:nvCxnSpPr>
        <xdr:cNvPr id="138" name="直線コネクタ 137"/>
        <xdr:cNvCxnSpPr/>
      </xdr:nvCxnSpPr>
      <xdr:spPr>
        <a:xfrm>
          <a:off x="2336800" y="109590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40" name="テキスト ボックス 139"/>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157734</xdr:rowOff>
    </xdr:from>
    <xdr:to>
      <xdr:col>3</xdr:col>
      <xdr:colOff>279400</xdr:colOff>
      <xdr:row>65</xdr:row>
      <xdr:rowOff>109220</xdr:rowOff>
    </xdr:to>
    <xdr:cxnSp macro="">
      <xdr:nvCxnSpPr>
        <xdr:cNvPr id="141" name="直線コネクタ 140"/>
        <xdr:cNvCxnSpPr/>
      </xdr:nvCxnSpPr>
      <xdr:spPr>
        <a:xfrm flipV="1">
          <a:off x="1447800" y="10959084"/>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100601</xdr:rowOff>
    </xdr:from>
    <xdr:ext cx="762000" cy="259045"/>
    <xdr:sp macro="" textlink="">
      <xdr:nvSpPr>
        <xdr:cNvPr id="143" name="テキスト ボックス 142"/>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45" name="テキスト ボックス 144"/>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7874</xdr:rowOff>
    </xdr:from>
    <xdr:to>
      <xdr:col>7</xdr:col>
      <xdr:colOff>203200</xdr:colOff>
      <xdr:row>64</xdr:row>
      <xdr:rowOff>109474</xdr:rowOff>
    </xdr:to>
    <xdr:sp macro="" textlink="">
      <xdr:nvSpPr>
        <xdr:cNvPr id="151" name="円/楕円 150"/>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151401</xdr:rowOff>
    </xdr:from>
    <xdr:ext cx="762000" cy="259045"/>
    <xdr:sp macro="" textlink="">
      <xdr:nvSpPr>
        <xdr:cNvPr id="152"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155194</xdr:rowOff>
    </xdr:from>
    <xdr:to>
      <xdr:col>6</xdr:col>
      <xdr:colOff>50800</xdr:colOff>
      <xdr:row>64</xdr:row>
      <xdr:rowOff>85344</xdr:rowOff>
    </xdr:to>
    <xdr:sp macro="" textlink="">
      <xdr:nvSpPr>
        <xdr:cNvPr id="153" name="円/楕円 152"/>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70121</xdr:rowOff>
    </xdr:from>
    <xdr:ext cx="736600" cy="259045"/>
    <xdr:sp macro="" textlink="">
      <xdr:nvSpPr>
        <xdr:cNvPr id="154" name="テキスト ボックス 153"/>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5" name="円/楕円 154"/>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6" name="テキスト ボックス 155"/>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106934</xdr:rowOff>
    </xdr:from>
    <xdr:to>
      <xdr:col>3</xdr:col>
      <xdr:colOff>330200</xdr:colOff>
      <xdr:row>64</xdr:row>
      <xdr:rowOff>37084</xdr:rowOff>
    </xdr:to>
    <xdr:sp macro="" textlink="">
      <xdr:nvSpPr>
        <xdr:cNvPr id="157" name="円/楕円 156"/>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21861</xdr:rowOff>
    </xdr:from>
    <xdr:ext cx="762000" cy="259045"/>
    <xdr:sp macro="" textlink="">
      <xdr:nvSpPr>
        <xdr:cNvPr id="158" name="テキスト ボックス 157"/>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58420</xdr:rowOff>
    </xdr:from>
    <xdr:to>
      <xdr:col>2</xdr:col>
      <xdr:colOff>127000</xdr:colOff>
      <xdr:row>65</xdr:row>
      <xdr:rowOff>160020</xdr:rowOff>
    </xdr:to>
    <xdr:sp macro="" textlink="">
      <xdr:nvSpPr>
        <xdr:cNvPr id="159" name="円/楕円 158"/>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144797</xdr:rowOff>
    </xdr:from>
    <xdr:ext cx="762000" cy="259045"/>
    <xdr:sp macro="" textlink="">
      <xdr:nvSpPr>
        <xdr:cNvPr id="160" name="テキスト ボックス 159"/>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[208,751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150,314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と比較して</a:t>
          </a:r>
          <a:r>
            <a:rPr kumimoji="1" lang="ja-JP" altLang="ja-JP" sz="1100">
              <a:solidFill>
                <a:schemeClr val="dk1"/>
              </a:solidFill>
              <a:effectLst/>
              <a:latin typeface="+mn-lt"/>
              <a:ea typeface="+mn-ea"/>
              <a:cs typeface="+mn-cs"/>
            </a:rPr>
            <a:t>高くなっているのは、主に物件費を要因としており、施設等の維持管理業務委託、幼稚園の運営費など今後も現在の水準で推移すると見込まれる。</a:t>
          </a:r>
          <a:endParaRPr lang="ja-JP" altLang="ja-JP" sz="1400">
            <a:effectLst/>
          </a:endParaRPr>
        </a:p>
        <a:p>
          <a:r>
            <a:rPr kumimoji="1" lang="ja-JP" altLang="ja-JP" sz="1100">
              <a:solidFill>
                <a:schemeClr val="dk1"/>
              </a:solidFill>
              <a:effectLst/>
              <a:latin typeface="+mn-lt"/>
              <a:ea typeface="+mn-ea"/>
              <a:cs typeface="+mn-cs"/>
            </a:rPr>
            <a:t>　人件費については、財政状況と事務事業量を考慮し、定員の適正化を図りながら抑制に努める。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168894</xdr:rowOff>
    </xdr:from>
    <xdr:to>
      <xdr:col>7</xdr:col>
      <xdr:colOff>152400</xdr:colOff>
      <xdr:row>84</xdr:row>
      <xdr:rowOff>4133</xdr:rowOff>
    </xdr:to>
    <xdr:cxnSp macro="">
      <xdr:nvCxnSpPr>
        <xdr:cNvPr id="193" name="直線コネクタ 192"/>
        <xdr:cNvCxnSpPr/>
      </xdr:nvCxnSpPr>
      <xdr:spPr>
        <a:xfrm>
          <a:off x="4114800" y="14399244"/>
          <a:ext cx="8382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168894</xdr:rowOff>
    </xdr:from>
    <xdr:to>
      <xdr:col>6</xdr:col>
      <xdr:colOff>0</xdr:colOff>
      <xdr:row>84</xdr:row>
      <xdr:rowOff>76817</xdr:rowOff>
    </xdr:to>
    <xdr:cxnSp macro="">
      <xdr:nvCxnSpPr>
        <xdr:cNvPr id="196" name="直線コネクタ 195"/>
        <xdr:cNvCxnSpPr/>
      </xdr:nvCxnSpPr>
      <xdr:spPr>
        <a:xfrm flipV="1">
          <a:off x="3225800" y="14399244"/>
          <a:ext cx="889000" cy="7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164202</xdr:rowOff>
    </xdr:from>
    <xdr:to>
      <xdr:col>4</xdr:col>
      <xdr:colOff>482600</xdr:colOff>
      <xdr:row>84</xdr:row>
      <xdr:rowOff>76817</xdr:rowOff>
    </xdr:to>
    <xdr:cxnSp macro="">
      <xdr:nvCxnSpPr>
        <xdr:cNvPr id="199" name="直線コネクタ 198"/>
        <xdr:cNvCxnSpPr/>
      </xdr:nvCxnSpPr>
      <xdr:spPr>
        <a:xfrm>
          <a:off x="2336800" y="14394552"/>
          <a:ext cx="889000" cy="8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114597</xdr:rowOff>
    </xdr:from>
    <xdr:ext cx="762000" cy="259045"/>
    <xdr:sp macro="" textlink="">
      <xdr:nvSpPr>
        <xdr:cNvPr id="201" name="テキスト ボックス 200"/>
        <xdr:cNvSpPr txBox="1"/>
      </xdr:nvSpPr>
      <xdr:spPr>
        <a:xfrm>
          <a:off x="2844800" y="1400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164202</xdr:rowOff>
    </xdr:from>
    <xdr:to>
      <xdr:col>3</xdr:col>
      <xdr:colOff>279400</xdr:colOff>
      <xdr:row>84</xdr:row>
      <xdr:rowOff>19590</xdr:rowOff>
    </xdr:to>
    <xdr:cxnSp macro="">
      <xdr:nvCxnSpPr>
        <xdr:cNvPr id="202" name="直線コネクタ 201"/>
        <xdr:cNvCxnSpPr/>
      </xdr:nvCxnSpPr>
      <xdr:spPr>
        <a:xfrm flipV="1">
          <a:off x="1447800" y="14394552"/>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146584</xdr:rowOff>
    </xdr:from>
    <xdr:ext cx="762000" cy="259045"/>
    <xdr:sp macro="" textlink="">
      <xdr:nvSpPr>
        <xdr:cNvPr id="204" name="テキスト ボックス 203"/>
        <xdr:cNvSpPr txBox="1"/>
      </xdr:nvSpPr>
      <xdr:spPr>
        <a:xfrm>
          <a:off x="1955800" y="1386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115949</xdr:rowOff>
    </xdr:from>
    <xdr:ext cx="762000" cy="259045"/>
    <xdr:sp macro="" textlink="">
      <xdr:nvSpPr>
        <xdr:cNvPr id="206" name="テキスト ボックス 205"/>
        <xdr:cNvSpPr txBox="1"/>
      </xdr:nvSpPr>
      <xdr:spPr>
        <a:xfrm>
          <a:off x="1066800" y="1383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124783</xdr:rowOff>
    </xdr:from>
    <xdr:to>
      <xdr:col>7</xdr:col>
      <xdr:colOff>203200</xdr:colOff>
      <xdr:row>84</xdr:row>
      <xdr:rowOff>54933</xdr:rowOff>
    </xdr:to>
    <xdr:sp macro="" textlink="">
      <xdr:nvSpPr>
        <xdr:cNvPr id="212" name="円/楕円 211"/>
        <xdr:cNvSpPr/>
      </xdr:nvSpPr>
      <xdr:spPr>
        <a:xfrm>
          <a:off x="4902200" y="1435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96860</xdr:rowOff>
    </xdr:from>
    <xdr:ext cx="762000" cy="259045"/>
    <xdr:sp macro="" textlink="">
      <xdr:nvSpPr>
        <xdr:cNvPr id="213" name="人件費・物件費等の状況該当値テキスト"/>
        <xdr:cNvSpPr txBox="1"/>
      </xdr:nvSpPr>
      <xdr:spPr>
        <a:xfrm>
          <a:off x="5041900" y="1432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208,751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118094</xdr:rowOff>
    </xdr:from>
    <xdr:to>
      <xdr:col>6</xdr:col>
      <xdr:colOff>50800</xdr:colOff>
      <xdr:row>84</xdr:row>
      <xdr:rowOff>48244</xdr:rowOff>
    </xdr:to>
    <xdr:sp macro="" textlink="">
      <xdr:nvSpPr>
        <xdr:cNvPr id="214" name="円/楕円 213"/>
        <xdr:cNvSpPr/>
      </xdr:nvSpPr>
      <xdr:spPr>
        <a:xfrm>
          <a:off x="4064000" y="143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33021</xdr:rowOff>
    </xdr:from>
    <xdr:ext cx="736600" cy="259045"/>
    <xdr:sp macro="" textlink="">
      <xdr:nvSpPr>
        <xdr:cNvPr id="215" name="テキスト ボックス 214"/>
        <xdr:cNvSpPr txBox="1"/>
      </xdr:nvSpPr>
      <xdr:spPr>
        <a:xfrm>
          <a:off x="3733800" y="1443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207,365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26017</xdr:rowOff>
    </xdr:from>
    <xdr:to>
      <xdr:col>4</xdr:col>
      <xdr:colOff>533400</xdr:colOff>
      <xdr:row>84</xdr:row>
      <xdr:rowOff>127617</xdr:rowOff>
    </xdr:to>
    <xdr:sp macro="" textlink="">
      <xdr:nvSpPr>
        <xdr:cNvPr id="216" name="円/楕円 215"/>
        <xdr:cNvSpPr/>
      </xdr:nvSpPr>
      <xdr:spPr>
        <a:xfrm>
          <a:off x="3175000" y="1442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112394</xdr:rowOff>
    </xdr:from>
    <xdr:ext cx="762000" cy="259045"/>
    <xdr:sp macro="" textlink="">
      <xdr:nvSpPr>
        <xdr:cNvPr id="217" name="テキスト ボックス 216"/>
        <xdr:cNvSpPr txBox="1"/>
      </xdr:nvSpPr>
      <xdr:spPr>
        <a:xfrm>
          <a:off x="2844800" y="1451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223,812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113402</xdr:rowOff>
    </xdr:from>
    <xdr:to>
      <xdr:col>3</xdr:col>
      <xdr:colOff>330200</xdr:colOff>
      <xdr:row>84</xdr:row>
      <xdr:rowOff>43552</xdr:rowOff>
    </xdr:to>
    <xdr:sp macro="" textlink="">
      <xdr:nvSpPr>
        <xdr:cNvPr id="218" name="円/楕円 217"/>
        <xdr:cNvSpPr/>
      </xdr:nvSpPr>
      <xdr:spPr>
        <a:xfrm>
          <a:off x="2286000" y="143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28329</xdr:rowOff>
    </xdr:from>
    <xdr:ext cx="762000" cy="259045"/>
    <xdr:sp macro="" textlink="">
      <xdr:nvSpPr>
        <xdr:cNvPr id="219" name="テキスト ボックス 218"/>
        <xdr:cNvSpPr txBox="1"/>
      </xdr:nvSpPr>
      <xdr:spPr>
        <a:xfrm>
          <a:off x="1955800" y="144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206,393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140240</xdr:rowOff>
    </xdr:from>
    <xdr:to>
      <xdr:col>2</xdr:col>
      <xdr:colOff>127000</xdr:colOff>
      <xdr:row>84</xdr:row>
      <xdr:rowOff>70390</xdr:rowOff>
    </xdr:to>
    <xdr:sp macro="" textlink="">
      <xdr:nvSpPr>
        <xdr:cNvPr id="220" name="円/楕円 219"/>
        <xdr:cNvSpPr/>
      </xdr:nvSpPr>
      <xdr:spPr>
        <a:xfrm>
          <a:off x="1397000" y="143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55167</xdr:rowOff>
    </xdr:from>
    <xdr:ext cx="762000" cy="259045"/>
    <xdr:sp macro="" textlink="">
      <xdr:nvSpPr>
        <xdr:cNvPr id="221" name="テキスト ボックス 220"/>
        <xdr:cNvSpPr txBox="1"/>
      </xdr:nvSpPr>
      <xdr:spPr>
        <a:xfrm>
          <a:off x="1066800" y="1445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211,954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j-ea"/>
              <a:ea typeface="+mj-ea"/>
            </a:rPr>
            <a:t>　</a:t>
          </a:r>
          <a:r>
            <a:rPr kumimoji="1" lang="ja-JP" altLang="en-US" sz="1100">
              <a:latin typeface="+mj-ea"/>
              <a:ea typeface="+mj-ea"/>
            </a:rPr>
            <a:t>前年度から職員数は減少しているものの、昇級・昇格等の影響により、ライスパイレス指数について、は前年度比でほぼ横ばいとなっている。</a:t>
          </a:r>
          <a:endParaRPr kumimoji="1" lang="en-US" altLang="ja-JP" sz="1100">
            <a:latin typeface="+mj-ea"/>
            <a:ea typeface="+mj-ea"/>
          </a:endParaRPr>
        </a:p>
        <a:p>
          <a:r>
            <a:rPr kumimoji="1" lang="ja-JP" altLang="en-US" sz="1100">
              <a:latin typeface="+mj-ea"/>
              <a:ea typeface="+mj-ea"/>
            </a:rPr>
            <a:t>　なお、</a:t>
          </a:r>
          <a:r>
            <a:rPr kumimoji="1" lang="ja-JP" altLang="ja-JP" sz="1100">
              <a:solidFill>
                <a:schemeClr val="dk1"/>
              </a:solidFill>
              <a:effectLst/>
              <a:latin typeface="+mj-ea"/>
              <a:ea typeface="+mj-ea"/>
              <a:cs typeface="+mn-cs"/>
            </a:rPr>
            <a:t>平成</a:t>
          </a:r>
          <a:r>
            <a:rPr kumimoji="1" lang="en-US" altLang="ja-JP" sz="1100">
              <a:solidFill>
                <a:schemeClr val="dk1"/>
              </a:solidFill>
              <a:effectLst/>
              <a:latin typeface="+mj-ea"/>
              <a:ea typeface="+mj-ea"/>
              <a:cs typeface="+mn-cs"/>
            </a:rPr>
            <a:t>24</a:t>
          </a:r>
          <a:r>
            <a:rPr kumimoji="1" lang="ja-JP" altLang="ja-JP" sz="1100">
              <a:solidFill>
                <a:schemeClr val="dk1"/>
              </a:solidFill>
              <a:effectLst/>
              <a:latin typeface="+mj-ea"/>
              <a:ea typeface="+mj-ea"/>
              <a:cs typeface="+mn-cs"/>
            </a:rPr>
            <a:t>年度に指数が</a:t>
          </a:r>
          <a:r>
            <a:rPr kumimoji="1" lang="en-US" altLang="ja-JP" sz="1100">
              <a:solidFill>
                <a:schemeClr val="dk1"/>
              </a:solidFill>
              <a:effectLst/>
              <a:latin typeface="+mj-ea"/>
              <a:ea typeface="+mj-ea"/>
              <a:cs typeface="+mn-cs"/>
            </a:rPr>
            <a:t>100</a:t>
          </a:r>
          <a:r>
            <a:rPr kumimoji="1" lang="ja-JP" altLang="ja-JP" sz="1100">
              <a:solidFill>
                <a:schemeClr val="dk1"/>
              </a:solidFill>
              <a:effectLst/>
              <a:latin typeface="+mj-ea"/>
              <a:ea typeface="+mj-ea"/>
              <a:cs typeface="+mn-cs"/>
            </a:rPr>
            <a:t>を超えた理由は、国家公務員の給与改定特例法の措置による影響である。</a:t>
          </a:r>
          <a:endParaRPr lang="ja-JP" altLang="ja-JP" sz="1400">
            <a:effectLst/>
            <a:latin typeface="+mj-ea"/>
            <a:ea typeface="+mj-ea"/>
          </a:endParaRPr>
        </a:p>
        <a:p>
          <a:r>
            <a:rPr kumimoji="1" lang="ja-JP" altLang="ja-JP" sz="1100">
              <a:solidFill>
                <a:schemeClr val="dk1"/>
              </a:solidFill>
              <a:effectLst/>
              <a:latin typeface="+mj-ea"/>
              <a:ea typeface="+mj-ea"/>
              <a:cs typeface="+mn-cs"/>
            </a:rPr>
            <a:t>　引き続き、給与の適正化を図りながら類似団体平均値の水準を維持できるよう努める。</a:t>
          </a:r>
          <a:endParaRPr lang="ja-JP" altLang="ja-JP" sz="1400">
            <a:effectLst/>
            <a:latin typeface="+mj-ea"/>
            <a:ea typeface="+mj-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17018</xdr:rowOff>
    </xdr:to>
    <xdr:cxnSp macro="">
      <xdr:nvCxnSpPr>
        <xdr:cNvPr id="248" name="直線コネクタ 247"/>
        <xdr:cNvCxnSpPr/>
      </xdr:nvCxnSpPr>
      <xdr:spPr>
        <a:xfrm flipV="1">
          <a:off x="17018000" y="13823187"/>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49"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0" name="直線コネクタ 249"/>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1"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2" name="直線コネクタ 251"/>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162306</xdr:rowOff>
    </xdr:from>
    <xdr:to>
      <xdr:col>24</xdr:col>
      <xdr:colOff>558800</xdr:colOff>
      <xdr:row>84</xdr:row>
      <xdr:rowOff>48768</xdr:rowOff>
    </xdr:to>
    <xdr:cxnSp macro="">
      <xdr:nvCxnSpPr>
        <xdr:cNvPr id="253" name="直線コネクタ 252"/>
        <xdr:cNvCxnSpPr/>
      </xdr:nvCxnSpPr>
      <xdr:spPr>
        <a:xfrm>
          <a:off x="16179800" y="1439265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18305</xdr:rowOff>
    </xdr:from>
    <xdr:ext cx="762000" cy="259045"/>
    <xdr:sp macro="" textlink="">
      <xdr:nvSpPr>
        <xdr:cNvPr id="254" name="給与水準   （国との比較）平均値テキスト"/>
        <xdr:cNvSpPr txBox="1"/>
      </xdr:nvSpPr>
      <xdr:spPr>
        <a:xfrm>
          <a:off x="17106900" y="1442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46228</xdr:rowOff>
    </xdr:from>
    <xdr:to>
      <xdr:col>24</xdr:col>
      <xdr:colOff>609600</xdr:colOff>
      <xdr:row>84</xdr:row>
      <xdr:rowOff>147828</xdr:rowOff>
    </xdr:to>
    <xdr:sp macro="" textlink="">
      <xdr:nvSpPr>
        <xdr:cNvPr id="255" name="フローチャート : 判断 254"/>
        <xdr:cNvSpPr/>
      </xdr:nvSpPr>
      <xdr:spPr>
        <a:xfrm>
          <a:off x="16967200" y="1444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162306</xdr:rowOff>
    </xdr:from>
    <xdr:to>
      <xdr:col>23</xdr:col>
      <xdr:colOff>406400</xdr:colOff>
      <xdr:row>84</xdr:row>
      <xdr:rowOff>68072</xdr:rowOff>
    </xdr:to>
    <xdr:cxnSp macro="">
      <xdr:nvCxnSpPr>
        <xdr:cNvPr id="256" name="直線コネクタ 255"/>
        <xdr:cNvCxnSpPr/>
      </xdr:nvCxnSpPr>
      <xdr:spPr>
        <a:xfrm flipV="1">
          <a:off x="15290800" y="143926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7" name="フローチャート : 判断 256"/>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122953</xdr:rowOff>
    </xdr:from>
    <xdr:ext cx="736600" cy="259045"/>
    <xdr:sp macro="" textlink="">
      <xdr:nvSpPr>
        <xdr:cNvPr id="258" name="テキスト ボックス 257"/>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68072</xdr:rowOff>
    </xdr:from>
    <xdr:to>
      <xdr:col>22</xdr:col>
      <xdr:colOff>203200</xdr:colOff>
      <xdr:row>84</xdr:row>
      <xdr:rowOff>125985</xdr:rowOff>
    </xdr:to>
    <xdr:cxnSp macro="">
      <xdr:nvCxnSpPr>
        <xdr:cNvPr id="259" name="直線コネクタ 258"/>
        <xdr:cNvCxnSpPr/>
      </xdr:nvCxnSpPr>
      <xdr:spPr>
        <a:xfrm flipV="1">
          <a:off x="14401800" y="14469872"/>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7620</xdr:rowOff>
    </xdr:from>
    <xdr:to>
      <xdr:col>22</xdr:col>
      <xdr:colOff>254000</xdr:colOff>
      <xdr:row>84</xdr:row>
      <xdr:rowOff>109220</xdr:rowOff>
    </xdr:to>
    <xdr:sp macro="" textlink="">
      <xdr:nvSpPr>
        <xdr:cNvPr id="260" name="フローチャート : 判断 259"/>
        <xdr:cNvSpPr/>
      </xdr:nvSpPr>
      <xdr:spPr>
        <a:xfrm>
          <a:off x="15240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61" name="テキスト ボックス 260"/>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125985</xdr:rowOff>
    </xdr:from>
    <xdr:to>
      <xdr:col>21</xdr:col>
      <xdr:colOff>0</xdr:colOff>
      <xdr:row>89</xdr:row>
      <xdr:rowOff>21589</xdr:rowOff>
    </xdr:to>
    <xdr:cxnSp macro="">
      <xdr:nvCxnSpPr>
        <xdr:cNvPr id="262" name="直線コネクタ 261"/>
        <xdr:cNvCxnSpPr/>
      </xdr:nvCxnSpPr>
      <xdr:spPr>
        <a:xfrm flipV="1">
          <a:off x="13512800" y="14527785"/>
          <a:ext cx="889000" cy="75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7620</xdr:rowOff>
    </xdr:from>
    <xdr:to>
      <xdr:col>21</xdr:col>
      <xdr:colOff>50800</xdr:colOff>
      <xdr:row>84</xdr:row>
      <xdr:rowOff>109220</xdr:rowOff>
    </xdr:to>
    <xdr:sp macro="" textlink="">
      <xdr:nvSpPr>
        <xdr:cNvPr id="263" name="フローチャート : 判断 262"/>
        <xdr:cNvSpPr/>
      </xdr:nvSpPr>
      <xdr:spPr>
        <a:xfrm>
          <a:off x="14351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64" name="テキスト ボックス 263"/>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74676</xdr:rowOff>
    </xdr:from>
    <xdr:to>
      <xdr:col>19</xdr:col>
      <xdr:colOff>533400</xdr:colOff>
      <xdr:row>89</xdr:row>
      <xdr:rowOff>4826</xdr:rowOff>
    </xdr:to>
    <xdr:sp macro="" textlink="">
      <xdr:nvSpPr>
        <xdr:cNvPr id="265" name="フローチャート : 判断 264"/>
        <xdr:cNvSpPr/>
      </xdr:nvSpPr>
      <xdr:spPr>
        <a:xfrm>
          <a:off x="13462000" y="151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15003</xdr:rowOff>
    </xdr:from>
    <xdr:ext cx="762000" cy="259045"/>
    <xdr:sp macro="" textlink="">
      <xdr:nvSpPr>
        <xdr:cNvPr id="266" name="テキスト ボックス 265"/>
        <xdr:cNvSpPr txBox="1"/>
      </xdr:nvSpPr>
      <xdr:spPr>
        <a:xfrm>
          <a:off x="13131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169418</xdr:rowOff>
    </xdr:from>
    <xdr:to>
      <xdr:col>24</xdr:col>
      <xdr:colOff>609600</xdr:colOff>
      <xdr:row>84</xdr:row>
      <xdr:rowOff>99568</xdr:rowOff>
    </xdr:to>
    <xdr:sp macro="" textlink="">
      <xdr:nvSpPr>
        <xdr:cNvPr id="272" name="円/楕円 271"/>
        <xdr:cNvSpPr/>
      </xdr:nvSpPr>
      <xdr:spPr>
        <a:xfrm>
          <a:off x="169672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14495</xdr:rowOff>
    </xdr:from>
    <xdr:ext cx="762000" cy="259045"/>
    <xdr:sp macro="" textlink="">
      <xdr:nvSpPr>
        <xdr:cNvPr id="273" name="給与水準   （国との比較）該当値テキスト"/>
        <xdr:cNvSpPr txBox="1"/>
      </xdr:nvSpPr>
      <xdr:spPr>
        <a:xfrm>
          <a:off x="17106900" y="1424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111506</xdr:rowOff>
    </xdr:from>
    <xdr:to>
      <xdr:col>23</xdr:col>
      <xdr:colOff>457200</xdr:colOff>
      <xdr:row>84</xdr:row>
      <xdr:rowOff>41656</xdr:rowOff>
    </xdr:to>
    <xdr:sp macro="" textlink="">
      <xdr:nvSpPr>
        <xdr:cNvPr id="274" name="円/楕円 273"/>
        <xdr:cNvSpPr/>
      </xdr:nvSpPr>
      <xdr:spPr>
        <a:xfrm>
          <a:off x="161290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51833</xdr:rowOff>
    </xdr:from>
    <xdr:ext cx="736600" cy="259045"/>
    <xdr:sp macro="" textlink="">
      <xdr:nvSpPr>
        <xdr:cNvPr id="275" name="テキスト ボックス 274"/>
        <xdr:cNvSpPr txBox="1"/>
      </xdr:nvSpPr>
      <xdr:spPr>
        <a:xfrm>
          <a:off x="15798800" y="1411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17272</xdr:rowOff>
    </xdr:from>
    <xdr:to>
      <xdr:col>22</xdr:col>
      <xdr:colOff>254000</xdr:colOff>
      <xdr:row>84</xdr:row>
      <xdr:rowOff>118872</xdr:rowOff>
    </xdr:to>
    <xdr:sp macro="" textlink="">
      <xdr:nvSpPr>
        <xdr:cNvPr id="276" name="円/楕円 275"/>
        <xdr:cNvSpPr/>
      </xdr:nvSpPr>
      <xdr:spPr>
        <a:xfrm>
          <a:off x="15240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103649</xdr:rowOff>
    </xdr:from>
    <xdr:ext cx="762000" cy="259045"/>
    <xdr:sp macro="" textlink="">
      <xdr:nvSpPr>
        <xdr:cNvPr id="277" name="テキスト ボックス 276"/>
        <xdr:cNvSpPr txBox="1"/>
      </xdr:nvSpPr>
      <xdr:spPr>
        <a:xfrm>
          <a:off x="14909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75185</xdr:rowOff>
    </xdr:from>
    <xdr:to>
      <xdr:col>21</xdr:col>
      <xdr:colOff>50800</xdr:colOff>
      <xdr:row>85</xdr:row>
      <xdr:rowOff>5335</xdr:rowOff>
    </xdr:to>
    <xdr:sp macro="" textlink="">
      <xdr:nvSpPr>
        <xdr:cNvPr id="278" name="円/楕円 277"/>
        <xdr:cNvSpPr/>
      </xdr:nvSpPr>
      <xdr:spPr>
        <a:xfrm>
          <a:off x="14351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161562</xdr:rowOff>
    </xdr:from>
    <xdr:ext cx="762000" cy="259045"/>
    <xdr:sp macro="" textlink="">
      <xdr:nvSpPr>
        <xdr:cNvPr id="279" name="テキスト ボックス 278"/>
        <xdr:cNvSpPr txBox="1"/>
      </xdr:nvSpPr>
      <xdr:spPr>
        <a:xfrm>
          <a:off x="14020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80" name="円/楕円 279"/>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81" name="テキスト ボックス 280"/>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公立幼稚園の設置数が多い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と比較して職員数が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多い状況であったが、平成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から退職者全員分の補充を行わなかったことから、平成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名の削減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となっている（平成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名の減）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引き続き、財政状況と事務事業量を考慮し、適切な定員管理に努める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1" name="直線コネクタ 310"/>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2"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3" name="直線コネクタ 312"/>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4"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5" name="直線コネクタ 314"/>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154898</xdr:rowOff>
    </xdr:from>
    <xdr:to>
      <xdr:col>24</xdr:col>
      <xdr:colOff>558800</xdr:colOff>
      <xdr:row>60</xdr:row>
      <xdr:rowOff>170180</xdr:rowOff>
    </xdr:to>
    <xdr:cxnSp macro="">
      <xdr:nvCxnSpPr>
        <xdr:cNvPr id="316" name="直線コネクタ 315"/>
        <xdr:cNvCxnSpPr/>
      </xdr:nvCxnSpPr>
      <xdr:spPr>
        <a:xfrm>
          <a:off x="16179800" y="10441898"/>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17"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18" name="フローチャート : 判断 317"/>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154898</xdr:rowOff>
    </xdr:from>
    <xdr:to>
      <xdr:col>23</xdr:col>
      <xdr:colOff>406400</xdr:colOff>
      <xdr:row>60</xdr:row>
      <xdr:rowOff>161332</xdr:rowOff>
    </xdr:to>
    <xdr:cxnSp macro="">
      <xdr:nvCxnSpPr>
        <xdr:cNvPr id="319" name="直線コネクタ 318"/>
        <xdr:cNvCxnSpPr/>
      </xdr:nvCxnSpPr>
      <xdr:spPr>
        <a:xfrm flipV="1">
          <a:off x="15290800" y="10441898"/>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0" name="フローチャート : 判断 319"/>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1" name="テキスト ボックス 320"/>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161332</xdr:rowOff>
    </xdr:from>
    <xdr:to>
      <xdr:col>22</xdr:col>
      <xdr:colOff>203200</xdr:colOff>
      <xdr:row>61</xdr:row>
      <xdr:rowOff>11599</xdr:rowOff>
    </xdr:to>
    <xdr:cxnSp macro="">
      <xdr:nvCxnSpPr>
        <xdr:cNvPr id="322" name="直線コネクタ 321"/>
        <xdr:cNvCxnSpPr/>
      </xdr:nvCxnSpPr>
      <xdr:spPr>
        <a:xfrm flipV="1">
          <a:off x="14401800" y="1044833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3" name="フローチャート : 判断 322"/>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9838</xdr:rowOff>
    </xdr:from>
    <xdr:ext cx="762000" cy="259045"/>
    <xdr:sp macro="" textlink="">
      <xdr:nvSpPr>
        <xdr:cNvPr id="324" name="テキスト ボックス 323"/>
        <xdr:cNvSpPr txBox="1"/>
      </xdr:nvSpPr>
      <xdr:spPr>
        <a:xfrm>
          <a:off x="14909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11599</xdr:rowOff>
    </xdr:from>
    <xdr:to>
      <xdr:col>21</xdr:col>
      <xdr:colOff>0</xdr:colOff>
      <xdr:row>61</xdr:row>
      <xdr:rowOff>15621</xdr:rowOff>
    </xdr:to>
    <xdr:cxnSp macro="">
      <xdr:nvCxnSpPr>
        <xdr:cNvPr id="325" name="直線コネクタ 324"/>
        <xdr:cNvCxnSpPr/>
      </xdr:nvCxnSpPr>
      <xdr:spPr>
        <a:xfrm flipV="1">
          <a:off x="13512800" y="1047004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26" name="フローチャート : 判断 325"/>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130615</xdr:rowOff>
    </xdr:from>
    <xdr:ext cx="762000" cy="259045"/>
    <xdr:sp macro="" textlink="">
      <xdr:nvSpPr>
        <xdr:cNvPr id="327" name="テキスト ボックス 326"/>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28" name="フローチャート : 判断 327"/>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29" name="テキスト ボックス 328"/>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35" name="円/楕円 334"/>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91457</xdr:rowOff>
    </xdr:from>
    <xdr:ext cx="762000" cy="259045"/>
    <xdr:sp macro="" textlink="">
      <xdr:nvSpPr>
        <xdr:cNvPr id="336" name="定員管理の状況該当値テキスト"/>
        <xdr:cNvSpPr txBox="1"/>
      </xdr:nvSpPr>
      <xdr:spPr>
        <a:xfrm>
          <a:off x="17106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104098</xdr:rowOff>
    </xdr:from>
    <xdr:to>
      <xdr:col>23</xdr:col>
      <xdr:colOff>457200</xdr:colOff>
      <xdr:row>61</xdr:row>
      <xdr:rowOff>34248</xdr:rowOff>
    </xdr:to>
    <xdr:sp macro="" textlink="">
      <xdr:nvSpPr>
        <xdr:cNvPr id="337" name="円/楕円 336"/>
        <xdr:cNvSpPr/>
      </xdr:nvSpPr>
      <xdr:spPr>
        <a:xfrm>
          <a:off x="16129000" y="103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19025</xdr:rowOff>
    </xdr:from>
    <xdr:ext cx="736600" cy="259045"/>
    <xdr:sp macro="" textlink="">
      <xdr:nvSpPr>
        <xdr:cNvPr id="338" name="テキスト ボックス 337"/>
        <xdr:cNvSpPr txBox="1"/>
      </xdr:nvSpPr>
      <xdr:spPr>
        <a:xfrm>
          <a:off x="15798800" y="10477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110532</xdr:rowOff>
    </xdr:from>
    <xdr:to>
      <xdr:col>22</xdr:col>
      <xdr:colOff>254000</xdr:colOff>
      <xdr:row>61</xdr:row>
      <xdr:rowOff>40682</xdr:rowOff>
    </xdr:to>
    <xdr:sp macro="" textlink="">
      <xdr:nvSpPr>
        <xdr:cNvPr id="339" name="円/楕円 338"/>
        <xdr:cNvSpPr/>
      </xdr:nvSpPr>
      <xdr:spPr>
        <a:xfrm>
          <a:off x="15240000" y="103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25459</xdr:rowOff>
    </xdr:from>
    <xdr:ext cx="762000" cy="259045"/>
    <xdr:sp macro="" textlink="">
      <xdr:nvSpPr>
        <xdr:cNvPr id="340" name="テキスト ボックス 339"/>
        <xdr:cNvSpPr txBox="1"/>
      </xdr:nvSpPr>
      <xdr:spPr>
        <a:xfrm>
          <a:off x="14909800" y="1048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132249</xdr:rowOff>
    </xdr:from>
    <xdr:to>
      <xdr:col>21</xdr:col>
      <xdr:colOff>50800</xdr:colOff>
      <xdr:row>61</xdr:row>
      <xdr:rowOff>62399</xdr:rowOff>
    </xdr:to>
    <xdr:sp macro="" textlink="">
      <xdr:nvSpPr>
        <xdr:cNvPr id="341" name="円/楕円 340"/>
        <xdr:cNvSpPr/>
      </xdr:nvSpPr>
      <xdr:spPr>
        <a:xfrm>
          <a:off x="14351000" y="104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47176</xdr:rowOff>
    </xdr:from>
    <xdr:ext cx="762000" cy="259045"/>
    <xdr:sp macro="" textlink="">
      <xdr:nvSpPr>
        <xdr:cNvPr id="342" name="テキスト ボックス 341"/>
        <xdr:cNvSpPr txBox="1"/>
      </xdr:nvSpPr>
      <xdr:spPr>
        <a:xfrm>
          <a:off x="14020800" y="1050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136271</xdr:rowOff>
    </xdr:from>
    <xdr:to>
      <xdr:col>19</xdr:col>
      <xdr:colOff>533400</xdr:colOff>
      <xdr:row>61</xdr:row>
      <xdr:rowOff>66421</xdr:rowOff>
    </xdr:to>
    <xdr:sp macro="" textlink="">
      <xdr:nvSpPr>
        <xdr:cNvPr id="343" name="円/楕円 342"/>
        <xdr:cNvSpPr/>
      </xdr:nvSpPr>
      <xdr:spPr>
        <a:xfrm>
          <a:off x="13462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51198</xdr:rowOff>
    </xdr:from>
    <xdr:ext cx="762000" cy="259045"/>
    <xdr:sp macro="" textlink="">
      <xdr:nvSpPr>
        <xdr:cNvPr id="344" name="テキスト ボックス 343"/>
        <xdr:cNvSpPr txBox="1"/>
      </xdr:nvSpPr>
      <xdr:spPr>
        <a:xfrm>
          <a:off x="13131800" y="1050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実質公債費比率が前年度から上昇した主な要因は、下水道事業会計において地方債の償還に充てたと認められる一般会計からの繰入金の額が増加したことによる。</a:t>
          </a:r>
          <a:endParaRPr kumimoji="1" lang="en-US" altLang="ja-JP" sz="1100">
            <a:latin typeface="ＭＳ Ｐゴシック"/>
          </a:endParaRPr>
        </a:p>
        <a:p>
          <a:pPr eaLnBrk="1" fontAlgn="auto" latinLnBrk="0" hangingPunct="1"/>
          <a:r>
            <a:rPr kumimoji="1" lang="ja-JP" altLang="en-US" sz="1100">
              <a:latin typeface="ＭＳ Ｐゴシック"/>
            </a:rPr>
            <a:t>　</a:t>
          </a:r>
          <a:r>
            <a:rPr kumimoji="1" lang="ja-JP" altLang="ja-JP" sz="1100">
              <a:solidFill>
                <a:schemeClr val="dk1"/>
              </a:solidFill>
              <a:effectLst/>
              <a:latin typeface="+mn-lt"/>
              <a:ea typeface="+mn-ea"/>
              <a:cs typeface="+mn-cs"/>
            </a:rPr>
            <a:t>今後も、起債については、全ての会計において将来への負担を十分に見極めたうえで、計画的で必要最小限の発行に留めることとし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公債費の抑制</a:t>
          </a:r>
          <a:r>
            <a:rPr lang="ja-JP" altLang="ja-JP" sz="1100">
              <a:solidFill>
                <a:schemeClr val="dk1"/>
              </a:solidFill>
              <a:effectLst/>
              <a:latin typeface="+mn-lt"/>
              <a:ea typeface="+mn-ea"/>
              <a:cs typeface="+mn-cs"/>
            </a:rPr>
            <a:t>に努める。</a:t>
          </a:r>
          <a:endParaRPr lang="ja-JP" altLang="ja-JP">
            <a:effectLst/>
          </a:endParaRP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4" name="直線コネクタ 373"/>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5"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6" name="直線コネクタ 375"/>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7"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8" name="直線コネクタ 377"/>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64911</xdr:rowOff>
    </xdr:from>
    <xdr:to>
      <xdr:col>24</xdr:col>
      <xdr:colOff>558800</xdr:colOff>
      <xdr:row>38</xdr:row>
      <xdr:rowOff>94545</xdr:rowOff>
    </xdr:to>
    <xdr:cxnSp macro="">
      <xdr:nvCxnSpPr>
        <xdr:cNvPr id="379" name="直線コネクタ 378"/>
        <xdr:cNvCxnSpPr/>
      </xdr:nvCxnSpPr>
      <xdr:spPr>
        <a:xfrm>
          <a:off x="16179800" y="6408561"/>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0"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1" name="フローチャート : 判断 380"/>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142522</xdr:rowOff>
    </xdr:from>
    <xdr:to>
      <xdr:col>23</xdr:col>
      <xdr:colOff>406400</xdr:colOff>
      <xdr:row>37</xdr:row>
      <xdr:rowOff>64911</xdr:rowOff>
    </xdr:to>
    <xdr:cxnSp macro="">
      <xdr:nvCxnSpPr>
        <xdr:cNvPr id="382" name="直線コネクタ 381"/>
        <xdr:cNvCxnSpPr/>
      </xdr:nvCxnSpPr>
      <xdr:spPr>
        <a:xfrm>
          <a:off x="15290800" y="63147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3" name="フローチャート : 判断 382"/>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4" name="テキスト ボックス 383"/>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115711</xdr:rowOff>
    </xdr:from>
    <xdr:to>
      <xdr:col>22</xdr:col>
      <xdr:colOff>203200</xdr:colOff>
      <xdr:row>36</xdr:row>
      <xdr:rowOff>142522</xdr:rowOff>
    </xdr:to>
    <xdr:cxnSp macro="">
      <xdr:nvCxnSpPr>
        <xdr:cNvPr id="385" name="直線コネクタ 384"/>
        <xdr:cNvCxnSpPr/>
      </xdr:nvCxnSpPr>
      <xdr:spPr>
        <a:xfrm>
          <a:off x="14401800" y="62879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86" name="フローチャート : 判断 385"/>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95549</xdr:rowOff>
    </xdr:from>
    <xdr:ext cx="762000" cy="259045"/>
    <xdr:sp macro="" textlink="">
      <xdr:nvSpPr>
        <xdr:cNvPr id="387" name="テキスト ボックス 386"/>
        <xdr:cNvSpPr txBox="1"/>
      </xdr:nvSpPr>
      <xdr:spPr>
        <a:xfrm>
          <a:off x="14909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115711</xdr:rowOff>
    </xdr:from>
    <xdr:to>
      <xdr:col>21</xdr:col>
      <xdr:colOff>0</xdr:colOff>
      <xdr:row>37</xdr:row>
      <xdr:rowOff>131939</xdr:rowOff>
    </xdr:to>
    <xdr:cxnSp macro="">
      <xdr:nvCxnSpPr>
        <xdr:cNvPr id="388" name="直線コネクタ 387"/>
        <xdr:cNvCxnSpPr/>
      </xdr:nvCxnSpPr>
      <xdr:spPr>
        <a:xfrm flipV="1">
          <a:off x="13512800" y="628791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89" name="フローチャート : 判断 388"/>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0" name="テキスト ボックス 389"/>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1" name="フローチャート : 判断 390"/>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7355</xdr:rowOff>
    </xdr:from>
    <xdr:ext cx="762000" cy="259045"/>
    <xdr:sp macro="" textlink="">
      <xdr:nvSpPr>
        <xdr:cNvPr id="392" name="テキスト ボックス 391"/>
        <xdr:cNvSpPr txBox="1"/>
      </xdr:nvSpPr>
      <xdr:spPr>
        <a:xfrm>
          <a:off x="13131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43745</xdr:rowOff>
    </xdr:from>
    <xdr:to>
      <xdr:col>24</xdr:col>
      <xdr:colOff>609600</xdr:colOff>
      <xdr:row>38</xdr:row>
      <xdr:rowOff>145345</xdr:rowOff>
    </xdr:to>
    <xdr:sp macro="" textlink="">
      <xdr:nvSpPr>
        <xdr:cNvPr id="398" name="円/楕円 397"/>
        <xdr:cNvSpPr/>
      </xdr:nvSpPr>
      <xdr:spPr>
        <a:xfrm>
          <a:off x="169672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60272</xdr:rowOff>
    </xdr:from>
    <xdr:ext cx="762000" cy="259045"/>
    <xdr:sp macro="" textlink="">
      <xdr:nvSpPr>
        <xdr:cNvPr id="399" name="公債費負担の状況該当値テキスト"/>
        <xdr:cNvSpPr txBox="1"/>
      </xdr:nvSpPr>
      <xdr:spPr>
        <a:xfrm>
          <a:off x="17106900" y="640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14111</xdr:rowOff>
    </xdr:from>
    <xdr:to>
      <xdr:col>23</xdr:col>
      <xdr:colOff>457200</xdr:colOff>
      <xdr:row>37</xdr:row>
      <xdr:rowOff>115711</xdr:rowOff>
    </xdr:to>
    <xdr:sp macro="" textlink="">
      <xdr:nvSpPr>
        <xdr:cNvPr id="400" name="円/楕円 399"/>
        <xdr:cNvSpPr/>
      </xdr:nvSpPr>
      <xdr:spPr>
        <a:xfrm>
          <a:off x="16129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125888</xdr:rowOff>
    </xdr:from>
    <xdr:ext cx="736600" cy="259045"/>
    <xdr:sp macro="" textlink="">
      <xdr:nvSpPr>
        <xdr:cNvPr id="401" name="テキスト ボックス 400"/>
        <xdr:cNvSpPr txBox="1"/>
      </xdr:nvSpPr>
      <xdr:spPr>
        <a:xfrm>
          <a:off x="15798800" y="61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91722</xdr:rowOff>
    </xdr:from>
    <xdr:to>
      <xdr:col>22</xdr:col>
      <xdr:colOff>254000</xdr:colOff>
      <xdr:row>37</xdr:row>
      <xdr:rowOff>21872</xdr:rowOff>
    </xdr:to>
    <xdr:sp macro="" textlink="">
      <xdr:nvSpPr>
        <xdr:cNvPr id="402" name="円/楕円 401"/>
        <xdr:cNvSpPr/>
      </xdr:nvSpPr>
      <xdr:spPr>
        <a:xfrm>
          <a:off x="152400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32049</xdr:rowOff>
    </xdr:from>
    <xdr:ext cx="762000" cy="259045"/>
    <xdr:sp macro="" textlink="">
      <xdr:nvSpPr>
        <xdr:cNvPr id="403" name="テキスト ボックス 402"/>
        <xdr:cNvSpPr txBox="1"/>
      </xdr:nvSpPr>
      <xdr:spPr>
        <a:xfrm>
          <a:off x="14909800" y="603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64911</xdr:rowOff>
    </xdr:from>
    <xdr:to>
      <xdr:col>21</xdr:col>
      <xdr:colOff>50800</xdr:colOff>
      <xdr:row>36</xdr:row>
      <xdr:rowOff>166511</xdr:rowOff>
    </xdr:to>
    <xdr:sp macro="" textlink="">
      <xdr:nvSpPr>
        <xdr:cNvPr id="404" name="円/楕円 403"/>
        <xdr:cNvSpPr/>
      </xdr:nvSpPr>
      <xdr:spPr>
        <a:xfrm>
          <a:off x="14351000" y="62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5238</xdr:rowOff>
    </xdr:from>
    <xdr:ext cx="762000" cy="259045"/>
    <xdr:sp macro="" textlink="">
      <xdr:nvSpPr>
        <xdr:cNvPr id="405" name="テキスト ボックス 404"/>
        <xdr:cNvSpPr txBox="1"/>
      </xdr:nvSpPr>
      <xdr:spPr>
        <a:xfrm>
          <a:off x="14020800" y="600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81139</xdr:rowOff>
    </xdr:from>
    <xdr:to>
      <xdr:col>19</xdr:col>
      <xdr:colOff>533400</xdr:colOff>
      <xdr:row>38</xdr:row>
      <xdr:rowOff>11289</xdr:rowOff>
    </xdr:to>
    <xdr:sp macro="" textlink="">
      <xdr:nvSpPr>
        <xdr:cNvPr id="406" name="円/楕円 405"/>
        <xdr:cNvSpPr/>
      </xdr:nvSpPr>
      <xdr:spPr>
        <a:xfrm>
          <a:off x="13462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21466</xdr:rowOff>
    </xdr:from>
    <xdr:ext cx="762000" cy="259045"/>
    <xdr:sp macro="" textlink="">
      <xdr:nvSpPr>
        <xdr:cNvPr id="407" name="テキスト ボックス 406"/>
        <xdr:cNvSpPr txBox="1"/>
      </xdr:nvSpPr>
      <xdr:spPr>
        <a:xfrm>
          <a:off x="13131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rPr>
            <a:t>　</a:t>
          </a:r>
          <a:r>
            <a:rPr lang="ja-JP" altLang="en-US" sz="1100">
              <a:effectLst/>
            </a:rPr>
            <a:t>将来負担比率が前年度から大きく上昇した主な要因は、下水道事業会計において準元金償還金の割合（三か年平均）が増加したことにより、公営企業債等繰入見込額が増加したためである。</a:t>
          </a:r>
          <a:endParaRPr lang="en-US" altLang="ja-JP" sz="1100">
            <a:effectLst/>
          </a:endParaRPr>
        </a:p>
        <a:p>
          <a:pPr eaLnBrk="1" fontAlgn="auto" latinLnBrk="0" hangingPunct="1"/>
          <a:r>
            <a:rPr lang="ja-JP" altLang="en-US" sz="1100">
              <a:effectLst/>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起債については、全ての会計において将来</a:t>
          </a:r>
          <a:r>
            <a:rPr kumimoji="1" lang="ja-JP" altLang="ja-JP" sz="1100">
              <a:solidFill>
                <a:schemeClr val="dk1"/>
              </a:solidFill>
              <a:effectLst/>
              <a:latin typeface="+mn-lt"/>
              <a:ea typeface="+mn-ea"/>
              <a:cs typeface="+mn-cs"/>
            </a:rPr>
            <a:t>への負担を十分に見極めたうえで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計画的で必要最小限の</a:t>
          </a:r>
          <a:r>
            <a:rPr kumimoji="1" lang="ja-JP" altLang="en-US" sz="1100">
              <a:solidFill>
                <a:schemeClr val="dk1"/>
              </a:solidFill>
              <a:effectLst/>
              <a:latin typeface="+mn-lt"/>
              <a:ea typeface="+mn-ea"/>
              <a:cs typeface="+mn-cs"/>
            </a:rPr>
            <a:t>発行に留めることとし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将来負担額の減少</a:t>
          </a:r>
          <a:r>
            <a:rPr lang="ja-JP" altLang="ja-JP" sz="1100">
              <a:solidFill>
                <a:schemeClr val="dk1"/>
              </a:solidFill>
              <a:effectLst/>
              <a:latin typeface="+mn-lt"/>
              <a:ea typeface="+mn-ea"/>
              <a:cs typeface="+mn-cs"/>
            </a:rPr>
            <a:t>に努める。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38" name="直線コネクタ 437"/>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39"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0" name="直線コネクタ 439"/>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142724</xdr:rowOff>
    </xdr:from>
    <xdr:to>
      <xdr:col>24</xdr:col>
      <xdr:colOff>558800</xdr:colOff>
      <xdr:row>16</xdr:row>
      <xdr:rowOff>59509</xdr:rowOff>
    </xdr:to>
    <xdr:cxnSp macro="">
      <xdr:nvCxnSpPr>
        <xdr:cNvPr id="443" name="直線コネクタ 442"/>
        <xdr:cNvCxnSpPr/>
      </xdr:nvCxnSpPr>
      <xdr:spPr>
        <a:xfrm>
          <a:off x="16179800" y="2543024"/>
          <a:ext cx="838200" cy="25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4"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5" name="フローチャート : 判断 444"/>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69185</xdr:rowOff>
    </xdr:from>
    <xdr:to>
      <xdr:col>23</xdr:col>
      <xdr:colOff>406400</xdr:colOff>
      <xdr:row>14</xdr:row>
      <xdr:rowOff>142724</xdr:rowOff>
    </xdr:to>
    <xdr:cxnSp macro="">
      <xdr:nvCxnSpPr>
        <xdr:cNvPr id="446" name="直線コネクタ 445"/>
        <xdr:cNvCxnSpPr/>
      </xdr:nvCxnSpPr>
      <xdr:spPr>
        <a:xfrm>
          <a:off x="15290800" y="2469485"/>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7" name="フローチャート :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9149</xdr:rowOff>
    </xdr:from>
    <xdr:ext cx="736600" cy="259045"/>
    <xdr:sp macro="" textlink="">
      <xdr:nvSpPr>
        <xdr:cNvPr id="448" name="テキスト ボックス 447"/>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9" name="フローチャート : 判断 44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0" name="テキスト ボックス 44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141333</xdr:rowOff>
    </xdr:from>
    <xdr:to>
      <xdr:col>21</xdr:col>
      <xdr:colOff>50800</xdr:colOff>
      <xdr:row>15</xdr:row>
      <xdr:rowOff>71483</xdr:rowOff>
    </xdr:to>
    <xdr:sp macro="" textlink="">
      <xdr:nvSpPr>
        <xdr:cNvPr id="451" name="フローチャート : 判断 450"/>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81660</xdr:rowOff>
    </xdr:from>
    <xdr:ext cx="762000" cy="259045"/>
    <xdr:sp macro="" textlink="">
      <xdr:nvSpPr>
        <xdr:cNvPr id="452" name="テキスト ボックス 451"/>
        <xdr:cNvSpPr txBox="1"/>
      </xdr:nvSpPr>
      <xdr:spPr>
        <a:xfrm>
          <a:off x="14020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3" name="フローチャート : 判断 452"/>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25115</xdr:rowOff>
    </xdr:from>
    <xdr:ext cx="762000" cy="259045"/>
    <xdr:sp macro="" textlink="">
      <xdr:nvSpPr>
        <xdr:cNvPr id="454" name="テキスト ボックス 453"/>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8709</xdr:rowOff>
    </xdr:from>
    <xdr:to>
      <xdr:col>24</xdr:col>
      <xdr:colOff>609600</xdr:colOff>
      <xdr:row>16</xdr:row>
      <xdr:rowOff>110309</xdr:rowOff>
    </xdr:to>
    <xdr:sp macro="" textlink="">
      <xdr:nvSpPr>
        <xdr:cNvPr id="460" name="円/楕円 459"/>
        <xdr:cNvSpPr/>
      </xdr:nvSpPr>
      <xdr:spPr>
        <a:xfrm>
          <a:off x="169672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152236</xdr:rowOff>
    </xdr:from>
    <xdr:ext cx="762000" cy="259045"/>
    <xdr:sp macro="" textlink="">
      <xdr:nvSpPr>
        <xdr:cNvPr id="461" name="将来負担の状況該当値テキスト"/>
        <xdr:cNvSpPr txBox="1"/>
      </xdr:nvSpPr>
      <xdr:spPr>
        <a:xfrm>
          <a:off x="17106900" y="27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91924</xdr:rowOff>
    </xdr:from>
    <xdr:to>
      <xdr:col>23</xdr:col>
      <xdr:colOff>457200</xdr:colOff>
      <xdr:row>15</xdr:row>
      <xdr:rowOff>22074</xdr:rowOff>
    </xdr:to>
    <xdr:sp macro="" textlink="">
      <xdr:nvSpPr>
        <xdr:cNvPr id="462" name="円/楕円 461"/>
        <xdr:cNvSpPr/>
      </xdr:nvSpPr>
      <xdr:spPr>
        <a:xfrm>
          <a:off x="16129000" y="24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32251</xdr:rowOff>
    </xdr:from>
    <xdr:ext cx="736600" cy="259045"/>
    <xdr:sp macro="" textlink="">
      <xdr:nvSpPr>
        <xdr:cNvPr id="463" name="テキスト ボックス 462"/>
        <xdr:cNvSpPr txBox="1"/>
      </xdr:nvSpPr>
      <xdr:spPr>
        <a:xfrm>
          <a:off x="15798800" y="226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18385</xdr:rowOff>
    </xdr:from>
    <xdr:to>
      <xdr:col>22</xdr:col>
      <xdr:colOff>254000</xdr:colOff>
      <xdr:row>14</xdr:row>
      <xdr:rowOff>119985</xdr:rowOff>
    </xdr:to>
    <xdr:sp macro="" textlink="">
      <xdr:nvSpPr>
        <xdr:cNvPr id="464" name="円/楕円 463"/>
        <xdr:cNvSpPr/>
      </xdr:nvSpPr>
      <xdr:spPr>
        <a:xfrm>
          <a:off x="15240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104762</xdr:rowOff>
    </xdr:from>
    <xdr:ext cx="762000" cy="259045"/>
    <xdr:sp macro="" textlink="">
      <xdr:nvSpPr>
        <xdr:cNvPr id="465" name="テキスト ボックス 464"/>
        <xdr:cNvSpPr txBox="1"/>
      </xdr:nvSpPr>
      <xdr:spPr>
        <a:xfrm>
          <a:off x="14909800" y="250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14,264
14,166
37.58
7,377,121
7,035,664
332,052
4,837,188
3,324,115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42.6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人件費</a:t>
          </a:r>
          <a:r>
            <a:rPr kumimoji="1" lang="ja-JP" altLang="en-US" sz="1100">
              <a:solidFill>
                <a:schemeClr val="dk1"/>
              </a:solidFill>
              <a:effectLst/>
              <a:latin typeface="+mj-ea"/>
              <a:ea typeface="+mj-ea"/>
              <a:cs typeface="+mn-cs"/>
            </a:rPr>
            <a:t>については</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決算総額では約</a:t>
          </a:r>
          <a:r>
            <a:rPr kumimoji="1" lang="en-US" altLang="ja-JP" sz="1100">
              <a:solidFill>
                <a:schemeClr val="dk1"/>
              </a:solidFill>
              <a:effectLst/>
              <a:latin typeface="+mj-ea"/>
              <a:ea typeface="+mj-ea"/>
              <a:cs typeface="+mn-cs"/>
            </a:rPr>
            <a:t>12,000</a:t>
          </a:r>
          <a:r>
            <a:rPr kumimoji="1" lang="ja-JP" altLang="en-US" sz="1100">
              <a:solidFill>
                <a:schemeClr val="dk1"/>
              </a:solidFill>
              <a:effectLst/>
              <a:latin typeface="+mj-ea"/>
              <a:ea typeface="+mj-ea"/>
              <a:cs typeface="+mn-cs"/>
            </a:rPr>
            <a:t>千円の減額となっているが、経常一般財源が減少したことにより、微増となっている。</a:t>
          </a:r>
          <a:endParaRPr lang="ja-JP" altLang="ja-JP" sz="1400">
            <a:effectLst/>
            <a:latin typeface="+mj-ea"/>
            <a:ea typeface="+mj-ea"/>
          </a:endParaRPr>
        </a:p>
        <a:p>
          <a:pPr rtl="0" eaLnBrk="1" fontAlgn="auto" latinLnBrk="0" hangingPunct="1"/>
          <a:r>
            <a:rPr kumimoji="1" lang="ja-JP" altLang="ja-JP" sz="1100">
              <a:solidFill>
                <a:schemeClr val="dk1"/>
              </a:solidFill>
              <a:effectLst/>
              <a:latin typeface="+mj-ea"/>
              <a:ea typeface="+mj-ea"/>
              <a:cs typeface="+mn-cs"/>
            </a:rPr>
            <a:t>　職員数については、平成</a:t>
          </a:r>
          <a:r>
            <a:rPr kumimoji="1" lang="en-US" altLang="ja-JP" sz="1100">
              <a:solidFill>
                <a:schemeClr val="dk1"/>
              </a:solidFill>
              <a:effectLst/>
              <a:latin typeface="+mj-ea"/>
              <a:ea typeface="+mj-ea"/>
              <a:cs typeface="+mn-cs"/>
            </a:rPr>
            <a:t>24</a:t>
          </a:r>
          <a:r>
            <a:rPr kumimoji="1" lang="ja-JP" altLang="ja-JP" sz="1100">
              <a:solidFill>
                <a:schemeClr val="dk1"/>
              </a:solidFill>
              <a:effectLst/>
              <a:latin typeface="+mj-ea"/>
              <a:ea typeface="+mj-ea"/>
              <a:cs typeface="+mn-cs"/>
            </a:rPr>
            <a:t>年度から</a:t>
          </a:r>
          <a:r>
            <a:rPr kumimoji="1" lang="en-US" altLang="ja-JP" sz="1100">
              <a:solidFill>
                <a:schemeClr val="dk1"/>
              </a:solidFill>
              <a:effectLst/>
              <a:latin typeface="+mj-ea"/>
              <a:ea typeface="+mj-ea"/>
              <a:cs typeface="+mn-cs"/>
            </a:rPr>
            <a:t>4</a:t>
          </a:r>
          <a:r>
            <a:rPr kumimoji="1" lang="ja-JP" altLang="en-US" sz="1100">
              <a:solidFill>
                <a:schemeClr val="dk1"/>
              </a:solidFill>
              <a:effectLst/>
              <a:latin typeface="+mj-ea"/>
              <a:ea typeface="+mj-ea"/>
              <a:cs typeface="+mn-cs"/>
            </a:rPr>
            <a:t>年連続で</a:t>
          </a:r>
          <a:r>
            <a:rPr kumimoji="1" lang="ja-JP" altLang="ja-JP" sz="1100">
              <a:solidFill>
                <a:schemeClr val="dk1"/>
              </a:solidFill>
              <a:effectLst/>
              <a:latin typeface="+mj-ea"/>
              <a:ea typeface="+mj-ea"/>
              <a:cs typeface="+mn-cs"/>
            </a:rPr>
            <a:t>減少しているところであり、今後も財政状況と事務事業量を考慮した適正な定員管理を行い、人件費の抑制に努めていく。</a:t>
          </a:r>
          <a:endParaRPr lang="ja-JP" altLang="ja-JP" sz="14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142240</xdr:rowOff>
    </xdr:to>
    <xdr:cxnSp macro="">
      <xdr:nvCxnSpPr>
        <xdr:cNvPr id="66" name="直線コネクタ 65"/>
        <xdr:cNvCxnSpPr/>
      </xdr:nvCxnSpPr>
      <xdr:spPr>
        <a:xfrm>
          <a:off x="3987800" y="6276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36</xdr:row>
      <xdr:rowOff>142240</xdr:rowOff>
    </xdr:to>
    <xdr:cxnSp macro="">
      <xdr:nvCxnSpPr>
        <xdr:cNvPr id="69" name="直線コネクタ 68"/>
        <xdr:cNvCxnSpPr/>
      </xdr:nvCxnSpPr>
      <xdr:spPr>
        <a:xfrm flipV="1">
          <a:off x="3098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36</xdr:row>
      <xdr:rowOff>149860</xdr:rowOff>
    </xdr:to>
    <xdr:cxnSp macro="">
      <xdr:nvCxnSpPr>
        <xdr:cNvPr id="72" name="直線コネクタ 71"/>
        <xdr:cNvCxnSpPr/>
      </xdr:nvCxnSpPr>
      <xdr:spPr>
        <a:xfrm flipV="1">
          <a:off x="2209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36</xdr:row>
      <xdr:rowOff>157480</xdr:rowOff>
    </xdr:to>
    <xdr:cxnSp macro="">
      <xdr:nvCxnSpPr>
        <xdr:cNvPr id="75" name="直線コネクタ 74"/>
        <xdr:cNvCxnSpPr/>
      </xdr:nvCxnSpPr>
      <xdr:spPr>
        <a:xfrm flipV="1">
          <a:off x="1320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85" name="円/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63517</xdr:rowOff>
    </xdr:from>
    <xdr:ext cx="762000" cy="259045"/>
    <xdr:sp macro="" textlink="">
      <xdr:nvSpPr>
        <xdr:cNvPr id="86" name="人件費該当値テキスト"/>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7" name="円/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88" name="テキスト ボックス 8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9" name="円/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90" name="テキスト ボックス 89"/>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91" name="円/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3" name="円/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物件費に</a:t>
          </a:r>
          <a:r>
            <a:rPr kumimoji="1" lang="ja-JP" altLang="en-US" sz="1100">
              <a:solidFill>
                <a:schemeClr val="dk1"/>
              </a:solidFill>
              <a:effectLst/>
              <a:latin typeface="+mj-ea"/>
              <a:ea typeface="+mj-ea"/>
              <a:cs typeface="+mn-cs"/>
            </a:rPr>
            <a:t>ついては、教育費の割合が高く、平成</a:t>
          </a:r>
          <a:r>
            <a:rPr kumimoji="1" lang="en-US" altLang="ja-JP" sz="1100">
              <a:solidFill>
                <a:schemeClr val="dk1"/>
              </a:solidFill>
              <a:effectLst/>
              <a:latin typeface="+mj-ea"/>
              <a:ea typeface="+mj-ea"/>
              <a:cs typeface="+mn-cs"/>
            </a:rPr>
            <a:t>28</a:t>
          </a:r>
          <a:r>
            <a:rPr kumimoji="1" lang="ja-JP" altLang="en-US" sz="1100">
              <a:solidFill>
                <a:schemeClr val="dk1"/>
              </a:solidFill>
              <a:effectLst/>
              <a:latin typeface="+mj-ea"/>
              <a:ea typeface="+mj-ea"/>
              <a:cs typeface="+mn-cs"/>
            </a:rPr>
            <a:t>年度は物件費全体の約</a:t>
          </a:r>
          <a:r>
            <a:rPr kumimoji="1" lang="en-US" altLang="ja-JP" sz="1100">
              <a:solidFill>
                <a:schemeClr val="dk1"/>
              </a:solidFill>
              <a:effectLst/>
              <a:latin typeface="+mj-ea"/>
              <a:ea typeface="+mj-ea"/>
              <a:cs typeface="+mn-cs"/>
            </a:rPr>
            <a:t>43</a:t>
          </a:r>
          <a:r>
            <a:rPr kumimoji="1" lang="ja-JP" altLang="en-US" sz="1100">
              <a:solidFill>
                <a:schemeClr val="dk1"/>
              </a:solidFill>
              <a:effectLst/>
              <a:latin typeface="+mj-ea"/>
              <a:ea typeface="+mj-ea"/>
              <a:cs typeface="+mn-cs"/>
            </a:rPr>
            <a:t>％を占めている。主な要因としては、施設の維持管理のための業務委託料や修繕料、各学校、幼稚園へ提供する給食の調理に要する経費などが挙げられる。その他の分野においても、</a:t>
          </a:r>
          <a:r>
            <a:rPr kumimoji="1" lang="ja-JP" altLang="ja-JP" sz="1100">
              <a:solidFill>
                <a:schemeClr val="dk1"/>
              </a:solidFill>
              <a:effectLst/>
              <a:latin typeface="+mj-ea"/>
              <a:ea typeface="+mj-ea"/>
              <a:cs typeface="+mn-cs"/>
            </a:rPr>
            <a:t>町直営の通所介護運営事業に対する業務委託、循環バスの運営業務委託、生ごみ収集運搬等業務委託など町独自の施策に対する事業費が高額となっている。物件費については、町の歳出に占める割合が大きいことから、特に重点的な見直しを行い、費用対効果の高い事業に限られた財源を優先的に振り分け、それ以外の経費については抑制していく必要がある。</a:t>
          </a:r>
          <a:endParaRPr lang="ja-JP" altLang="ja-JP" sz="14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122101</xdr:rowOff>
    </xdr:from>
    <xdr:to>
      <xdr:col>24</xdr:col>
      <xdr:colOff>31750</xdr:colOff>
      <xdr:row>19</xdr:row>
      <xdr:rowOff>131899</xdr:rowOff>
    </xdr:to>
    <xdr:cxnSp macro="">
      <xdr:nvCxnSpPr>
        <xdr:cNvPr id="124" name="直線コネクタ 123"/>
        <xdr:cNvCxnSpPr/>
      </xdr:nvCxnSpPr>
      <xdr:spPr>
        <a:xfrm flipV="1">
          <a:off x="16510000" y="2350951"/>
          <a:ext cx="0" cy="1038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103976</xdr:rowOff>
    </xdr:from>
    <xdr:ext cx="762000" cy="259045"/>
    <xdr:sp macro="" textlink="">
      <xdr:nvSpPr>
        <xdr:cNvPr id="125" name="物件費最小値テキスト"/>
        <xdr:cNvSpPr txBox="1"/>
      </xdr:nvSpPr>
      <xdr:spPr>
        <a:xfrm>
          <a:off x="16598900" y="336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19</xdr:row>
      <xdr:rowOff>131899</xdr:rowOff>
    </xdr:from>
    <xdr:to>
      <xdr:col>24</xdr:col>
      <xdr:colOff>120650</xdr:colOff>
      <xdr:row>19</xdr:row>
      <xdr:rowOff>131899</xdr:rowOff>
    </xdr:to>
    <xdr:cxnSp macro="">
      <xdr:nvCxnSpPr>
        <xdr:cNvPr id="126" name="直線コネクタ 125"/>
        <xdr:cNvCxnSpPr/>
      </xdr:nvCxnSpPr>
      <xdr:spPr>
        <a:xfrm>
          <a:off x="16421100" y="338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122101</xdr:rowOff>
    </xdr:from>
    <xdr:to>
      <xdr:col>24</xdr:col>
      <xdr:colOff>120650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131899</xdr:rowOff>
    </xdr:from>
    <xdr:to>
      <xdr:col>24</xdr:col>
      <xdr:colOff>31750</xdr:colOff>
      <xdr:row>20</xdr:row>
      <xdr:rowOff>38826</xdr:rowOff>
    </xdr:to>
    <xdr:cxnSp macro="">
      <xdr:nvCxnSpPr>
        <xdr:cNvPr id="129" name="直線コネクタ 128"/>
        <xdr:cNvCxnSpPr/>
      </xdr:nvCxnSpPr>
      <xdr:spPr>
        <a:xfrm flipV="1">
          <a:off x="15671800" y="338944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156408</xdr:rowOff>
    </xdr:from>
    <xdr:ext cx="762000" cy="259045"/>
    <xdr:sp macro="" textlink="">
      <xdr:nvSpPr>
        <xdr:cNvPr id="130" name="物件費平均値テキスト"/>
        <xdr:cNvSpPr txBox="1"/>
      </xdr:nvSpPr>
      <xdr:spPr>
        <a:xfrm>
          <a:off x="16598900" y="2556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139881</xdr:rowOff>
    </xdr:from>
    <xdr:to>
      <xdr:col>24</xdr:col>
      <xdr:colOff>82550</xdr:colOff>
      <xdr:row>16</xdr:row>
      <xdr:rowOff>70031</xdr:rowOff>
    </xdr:to>
    <xdr:sp macro="" textlink="">
      <xdr:nvSpPr>
        <xdr:cNvPr id="131" name="フローチャート : 判断 130"/>
        <xdr:cNvSpPr/>
      </xdr:nvSpPr>
      <xdr:spPr>
        <a:xfrm>
          <a:off x="164592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38826</xdr:rowOff>
    </xdr:from>
    <xdr:to>
      <xdr:col>22</xdr:col>
      <xdr:colOff>565150</xdr:colOff>
      <xdr:row>20</xdr:row>
      <xdr:rowOff>110672</xdr:rowOff>
    </xdr:to>
    <xdr:cxnSp macro="">
      <xdr:nvCxnSpPr>
        <xdr:cNvPr id="132" name="直線コネクタ 131"/>
        <xdr:cNvCxnSpPr/>
      </xdr:nvCxnSpPr>
      <xdr:spPr>
        <a:xfrm flipV="1">
          <a:off x="14782800" y="34678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107224</xdr:rowOff>
    </xdr:from>
    <xdr:to>
      <xdr:col>22</xdr:col>
      <xdr:colOff>615950</xdr:colOff>
      <xdr:row>16</xdr:row>
      <xdr:rowOff>37374</xdr:rowOff>
    </xdr:to>
    <xdr:sp macro="" textlink="">
      <xdr:nvSpPr>
        <xdr:cNvPr id="133" name="フローチャート : 判断 132"/>
        <xdr:cNvSpPr/>
      </xdr:nvSpPr>
      <xdr:spPr>
        <a:xfrm>
          <a:off x="15621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47551</xdr:rowOff>
    </xdr:from>
    <xdr:ext cx="736600" cy="259045"/>
    <xdr:sp macro="" textlink="">
      <xdr:nvSpPr>
        <xdr:cNvPr id="134" name="テキスト ボックス 133"/>
        <xdr:cNvSpPr txBox="1"/>
      </xdr:nvSpPr>
      <xdr:spPr>
        <a:xfrm>
          <a:off x="15290800" y="2447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78014</xdr:rowOff>
    </xdr:from>
    <xdr:to>
      <xdr:col>21</xdr:col>
      <xdr:colOff>361950</xdr:colOff>
      <xdr:row>20</xdr:row>
      <xdr:rowOff>110672</xdr:rowOff>
    </xdr:to>
    <xdr:cxnSp macro="">
      <xdr:nvCxnSpPr>
        <xdr:cNvPr id="135" name="直線コネクタ 134"/>
        <xdr:cNvCxnSpPr/>
      </xdr:nvCxnSpPr>
      <xdr:spPr>
        <a:xfrm>
          <a:off x="13893800" y="35070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20683</xdr:rowOff>
    </xdr:from>
    <xdr:to>
      <xdr:col>21</xdr:col>
      <xdr:colOff>412750</xdr:colOff>
      <xdr:row>16</xdr:row>
      <xdr:rowOff>122283</xdr:rowOff>
    </xdr:to>
    <xdr:sp macro="" textlink="">
      <xdr:nvSpPr>
        <xdr:cNvPr id="136" name="フローチャート : 判断 135"/>
        <xdr:cNvSpPr/>
      </xdr:nvSpPr>
      <xdr:spPr>
        <a:xfrm>
          <a:off x="147320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132460</xdr:rowOff>
    </xdr:from>
    <xdr:ext cx="762000" cy="259045"/>
    <xdr:sp macro="" textlink="">
      <xdr:nvSpPr>
        <xdr:cNvPr id="137" name="テキスト ボックス 136"/>
        <xdr:cNvSpPr txBox="1"/>
      </xdr:nvSpPr>
      <xdr:spPr>
        <a:xfrm>
          <a:off x="14401800" y="253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78014</xdr:rowOff>
    </xdr:from>
    <xdr:to>
      <xdr:col>20</xdr:col>
      <xdr:colOff>158750</xdr:colOff>
      <xdr:row>21</xdr:row>
      <xdr:rowOff>30661</xdr:rowOff>
    </xdr:to>
    <xdr:cxnSp macro="">
      <xdr:nvCxnSpPr>
        <xdr:cNvPr id="138" name="直線コネクタ 137"/>
        <xdr:cNvCxnSpPr/>
      </xdr:nvCxnSpPr>
      <xdr:spPr>
        <a:xfrm flipV="1">
          <a:off x="13004800" y="350701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120287</xdr:rowOff>
    </xdr:from>
    <xdr:to>
      <xdr:col>20</xdr:col>
      <xdr:colOff>209550</xdr:colOff>
      <xdr:row>16</xdr:row>
      <xdr:rowOff>50437</xdr:rowOff>
    </xdr:to>
    <xdr:sp macro="" textlink="">
      <xdr:nvSpPr>
        <xdr:cNvPr id="139" name="フローチャート : 判断 138"/>
        <xdr:cNvSpPr/>
      </xdr:nvSpPr>
      <xdr:spPr>
        <a:xfrm>
          <a:off x="13843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60614</xdr:rowOff>
    </xdr:from>
    <xdr:ext cx="762000" cy="259045"/>
    <xdr:sp macro="" textlink="">
      <xdr:nvSpPr>
        <xdr:cNvPr id="140" name="テキスト ボックス 139"/>
        <xdr:cNvSpPr txBox="1"/>
      </xdr:nvSpPr>
      <xdr:spPr>
        <a:xfrm>
          <a:off x="13512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48441</xdr:rowOff>
    </xdr:from>
    <xdr:to>
      <xdr:col>19</xdr:col>
      <xdr:colOff>6350</xdr:colOff>
      <xdr:row>15</xdr:row>
      <xdr:rowOff>150041</xdr:rowOff>
    </xdr:to>
    <xdr:sp macro="" textlink="">
      <xdr:nvSpPr>
        <xdr:cNvPr id="141" name="フローチャート : 判断 140"/>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160218</xdr:rowOff>
    </xdr:from>
    <xdr:ext cx="762000" cy="259045"/>
    <xdr:sp macro="" textlink="">
      <xdr:nvSpPr>
        <xdr:cNvPr id="142" name="テキスト ボックス 141"/>
        <xdr:cNvSpPr txBox="1"/>
      </xdr:nvSpPr>
      <xdr:spPr>
        <a:xfrm>
          <a:off x="12623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81099</xdr:rowOff>
    </xdr:from>
    <xdr:to>
      <xdr:col>24</xdr:col>
      <xdr:colOff>82550</xdr:colOff>
      <xdr:row>20</xdr:row>
      <xdr:rowOff>11249</xdr:rowOff>
    </xdr:to>
    <xdr:sp macro="" textlink="">
      <xdr:nvSpPr>
        <xdr:cNvPr id="148" name="円/楕円 147"/>
        <xdr:cNvSpPr/>
      </xdr:nvSpPr>
      <xdr:spPr>
        <a:xfrm>
          <a:off x="16459200" y="333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161126</xdr:rowOff>
    </xdr:from>
    <xdr:ext cx="762000" cy="259045"/>
    <xdr:sp macro="" textlink="">
      <xdr:nvSpPr>
        <xdr:cNvPr id="149" name="物件費該当値テキスト"/>
        <xdr:cNvSpPr txBox="1"/>
      </xdr:nvSpPr>
      <xdr:spPr>
        <a:xfrm>
          <a:off x="16598900" y="324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159476</xdr:rowOff>
    </xdr:from>
    <xdr:to>
      <xdr:col>22</xdr:col>
      <xdr:colOff>615950</xdr:colOff>
      <xdr:row>20</xdr:row>
      <xdr:rowOff>89626</xdr:rowOff>
    </xdr:to>
    <xdr:sp macro="" textlink="">
      <xdr:nvSpPr>
        <xdr:cNvPr id="150" name="円/楕円 149"/>
        <xdr:cNvSpPr/>
      </xdr:nvSpPr>
      <xdr:spPr>
        <a:xfrm>
          <a:off x="15621000" y="34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74403</xdr:rowOff>
    </xdr:from>
    <xdr:ext cx="736600" cy="259045"/>
    <xdr:sp macro="" textlink="">
      <xdr:nvSpPr>
        <xdr:cNvPr id="151" name="テキスト ボックス 150"/>
        <xdr:cNvSpPr txBox="1"/>
      </xdr:nvSpPr>
      <xdr:spPr>
        <a:xfrm>
          <a:off x="15290800" y="3503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59872</xdr:rowOff>
    </xdr:from>
    <xdr:to>
      <xdr:col>21</xdr:col>
      <xdr:colOff>412750</xdr:colOff>
      <xdr:row>20</xdr:row>
      <xdr:rowOff>161472</xdr:rowOff>
    </xdr:to>
    <xdr:sp macro="" textlink="">
      <xdr:nvSpPr>
        <xdr:cNvPr id="152" name="円/楕円 151"/>
        <xdr:cNvSpPr/>
      </xdr:nvSpPr>
      <xdr:spPr>
        <a:xfrm>
          <a:off x="14732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146249</xdr:rowOff>
    </xdr:from>
    <xdr:ext cx="762000" cy="259045"/>
    <xdr:sp macro="" textlink="">
      <xdr:nvSpPr>
        <xdr:cNvPr id="153" name="テキスト ボックス 152"/>
        <xdr:cNvSpPr txBox="1"/>
      </xdr:nvSpPr>
      <xdr:spPr>
        <a:xfrm>
          <a:off x="14401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27214</xdr:rowOff>
    </xdr:from>
    <xdr:to>
      <xdr:col>20</xdr:col>
      <xdr:colOff>209550</xdr:colOff>
      <xdr:row>20</xdr:row>
      <xdr:rowOff>128814</xdr:rowOff>
    </xdr:to>
    <xdr:sp macro="" textlink="">
      <xdr:nvSpPr>
        <xdr:cNvPr id="154" name="円/楕円 153"/>
        <xdr:cNvSpPr/>
      </xdr:nvSpPr>
      <xdr:spPr>
        <a:xfrm>
          <a:off x="13843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113591</xdr:rowOff>
    </xdr:from>
    <xdr:ext cx="762000" cy="259045"/>
    <xdr:sp macro="" textlink="">
      <xdr:nvSpPr>
        <xdr:cNvPr id="155" name="テキスト ボックス 154"/>
        <xdr:cNvSpPr txBox="1"/>
      </xdr:nvSpPr>
      <xdr:spPr>
        <a:xfrm>
          <a:off x="13512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151311</xdr:rowOff>
    </xdr:from>
    <xdr:to>
      <xdr:col>19</xdr:col>
      <xdr:colOff>6350</xdr:colOff>
      <xdr:row>21</xdr:row>
      <xdr:rowOff>81461</xdr:rowOff>
    </xdr:to>
    <xdr:sp macro="" textlink="">
      <xdr:nvSpPr>
        <xdr:cNvPr id="156" name="円/楕円 155"/>
        <xdr:cNvSpPr/>
      </xdr:nvSpPr>
      <xdr:spPr>
        <a:xfrm>
          <a:off x="12954000" y="35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66238</xdr:rowOff>
    </xdr:from>
    <xdr:ext cx="762000" cy="259045"/>
    <xdr:sp macro="" textlink="">
      <xdr:nvSpPr>
        <xdr:cNvPr id="157" name="テキスト ボックス 156"/>
        <xdr:cNvSpPr txBox="1"/>
      </xdr:nvSpPr>
      <xdr:spPr>
        <a:xfrm>
          <a:off x="12623800" y="36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j-ea"/>
              <a:ea typeface="+mj-ea"/>
              <a:cs typeface="+mn-cs"/>
            </a:rPr>
            <a:t>扶助費に係る経常収支比率が類似団体平均を上回り、上昇傾向にある要因として、保育</a:t>
          </a:r>
          <a:r>
            <a:rPr kumimoji="1" lang="ja-JP" altLang="en-US" sz="1100">
              <a:solidFill>
                <a:schemeClr val="dk1"/>
              </a:solidFill>
              <a:effectLst/>
              <a:latin typeface="+mj-ea"/>
              <a:ea typeface="+mj-ea"/>
              <a:cs typeface="+mn-cs"/>
            </a:rPr>
            <a:t>が必要な</a:t>
          </a:r>
          <a:r>
            <a:rPr kumimoji="1" lang="ja-JP" altLang="ja-JP" sz="1100">
              <a:solidFill>
                <a:schemeClr val="dk1"/>
              </a:solidFill>
              <a:effectLst/>
              <a:latin typeface="+mj-ea"/>
              <a:ea typeface="+mj-ea"/>
              <a:cs typeface="+mn-cs"/>
            </a:rPr>
            <a:t>家庭の増加に伴い、保育所入所児童の措置経費が増加（施設も増加）していることをはじめ、児童・障がい・医療などの各扶助費が総じて増加していることが挙げられる。</a:t>
          </a:r>
          <a:endParaRPr lang="ja-JP" altLang="ja-JP" sz="1400">
            <a:effectLst/>
            <a:latin typeface="+mj-ea"/>
            <a:ea typeface="+mj-ea"/>
          </a:endParaRPr>
        </a:p>
        <a:p>
          <a:pPr eaLnBrk="1" fontAlgn="auto" latinLnBrk="0" hangingPunct="1"/>
          <a:r>
            <a:rPr kumimoji="1" lang="ja-JP" altLang="ja-JP" sz="1100">
              <a:solidFill>
                <a:schemeClr val="dk1"/>
              </a:solidFill>
              <a:effectLst/>
              <a:latin typeface="+mj-ea"/>
              <a:ea typeface="+mj-ea"/>
              <a:cs typeface="+mn-cs"/>
            </a:rPr>
            <a:t>　</a:t>
          </a:r>
          <a:r>
            <a:rPr lang="ja-JP" altLang="ja-JP" sz="1100">
              <a:solidFill>
                <a:schemeClr val="dk1"/>
              </a:solidFill>
              <a:effectLst/>
              <a:latin typeface="+mj-ea"/>
              <a:ea typeface="+mj-ea"/>
              <a:cs typeface="+mn-cs"/>
            </a:rPr>
            <a:t>町では、平成</a:t>
          </a:r>
          <a:r>
            <a:rPr lang="en-US" altLang="ja-JP" sz="1100">
              <a:solidFill>
                <a:schemeClr val="dk1"/>
              </a:solidFill>
              <a:effectLst/>
              <a:latin typeface="+mj-ea"/>
              <a:ea typeface="+mj-ea"/>
              <a:cs typeface="+mn-cs"/>
            </a:rPr>
            <a:t>28</a:t>
          </a:r>
          <a:r>
            <a:rPr lang="ja-JP" altLang="ja-JP" sz="1100">
              <a:solidFill>
                <a:schemeClr val="dk1"/>
              </a:solidFill>
              <a:effectLst/>
              <a:latin typeface="+mj-ea"/>
              <a:ea typeface="+mj-ea"/>
              <a:cs typeface="+mn-cs"/>
            </a:rPr>
            <a:t>年度から平成</a:t>
          </a:r>
          <a:r>
            <a:rPr lang="en-US" altLang="ja-JP" sz="1100">
              <a:solidFill>
                <a:schemeClr val="dk1"/>
              </a:solidFill>
              <a:effectLst/>
              <a:latin typeface="+mj-ea"/>
              <a:ea typeface="+mj-ea"/>
              <a:cs typeface="+mn-cs"/>
            </a:rPr>
            <a:t>29</a:t>
          </a:r>
          <a:r>
            <a:rPr lang="ja-JP" altLang="ja-JP" sz="1100">
              <a:solidFill>
                <a:schemeClr val="dk1"/>
              </a:solidFill>
              <a:effectLst/>
              <a:latin typeface="+mj-ea"/>
              <a:ea typeface="+mj-ea"/>
              <a:cs typeface="+mn-cs"/>
            </a:rPr>
            <a:t>年度にかけて財政改革を実施</a:t>
          </a:r>
          <a:r>
            <a:rPr lang="ja-JP" altLang="en-US" sz="1100">
              <a:solidFill>
                <a:schemeClr val="dk1"/>
              </a:solidFill>
              <a:effectLst/>
              <a:latin typeface="+mj-ea"/>
              <a:ea typeface="+mj-ea"/>
              <a:cs typeface="+mn-cs"/>
            </a:rPr>
            <a:t>した</a:t>
          </a:r>
          <a:r>
            <a:rPr lang="ja-JP" altLang="ja-JP" sz="1100">
              <a:solidFill>
                <a:schemeClr val="dk1"/>
              </a:solidFill>
              <a:effectLst/>
              <a:latin typeface="+mj-ea"/>
              <a:ea typeface="+mj-ea"/>
              <a:cs typeface="+mn-cs"/>
            </a:rPr>
            <a:t>ところであり、</a:t>
          </a:r>
          <a:r>
            <a:rPr kumimoji="1" lang="ja-JP" altLang="ja-JP" sz="1100">
              <a:solidFill>
                <a:schemeClr val="dk1"/>
              </a:solidFill>
              <a:effectLst/>
              <a:latin typeface="+mj-ea"/>
              <a:ea typeface="+mj-ea"/>
              <a:cs typeface="+mn-cs"/>
            </a:rPr>
            <a:t>扶助費についても町の単独事業</a:t>
          </a:r>
          <a:r>
            <a:rPr kumimoji="1" lang="ja-JP" altLang="en-US" sz="1100">
              <a:solidFill>
                <a:schemeClr val="dk1"/>
              </a:solidFill>
              <a:effectLst/>
              <a:latin typeface="+mj-ea"/>
              <a:ea typeface="+mj-ea"/>
              <a:cs typeface="+mn-cs"/>
            </a:rPr>
            <a:t>について</a:t>
          </a:r>
          <a:r>
            <a:rPr kumimoji="1" lang="ja-JP" altLang="ja-JP" sz="1100">
              <a:solidFill>
                <a:schemeClr val="dk1"/>
              </a:solidFill>
              <a:effectLst/>
              <a:latin typeface="+mj-ea"/>
              <a:ea typeface="+mj-ea"/>
              <a:cs typeface="+mn-cs"/>
            </a:rPr>
            <a:t>、事業の精査を行い、既に目的を達成している事業については、</a:t>
          </a:r>
          <a:r>
            <a:rPr kumimoji="1" lang="ja-JP" altLang="en-US" sz="1100">
              <a:solidFill>
                <a:schemeClr val="dk1"/>
              </a:solidFill>
              <a:effectLst/>
              <a:latin typeface="+mj-ea"/>
              <a:ea typeface="+mj-ea"/>
              <a:cs typeface="+mn-cs"/>
            </a:rPr>
            <a:t>事業の廃止を行ったところである。そのため、次年度以降は数値の改善が見込まれるところであるが、引き続き、</a:t>
          </a:r>
          <a:r>
            <a:rPr lang="ja-JP" altLang="ja-JP" sz="1100">
              <a:solidFill>
                <a:schemeClr val="dk1"/>
              </a:solidFill>
              <a:effectLst/>
              <a:latin typeface="+mj-ea"/>
              <a:ea typeface="+mj-ea"/>
              <a:cs typeface="+mn-cs"/>
            </a:rPr>
            <a:t>更なる経常経費の削減に取り組んでいく。</a:t>
          </a:r>
          <a:endParaRPr lang="ja-JP" altLang="ja-JP">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7" name="直線コネクタ 186"/>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135165</xdr:rowOff>
    </xdr:to>
    <xdr:cxnSp macro="">
      <xdr:nvCxnSpPr>
        <xdr:cNvPr id="192" name="直線コネクタ 191"/>
        <xdr:cNvCxnSpPr/>
      </xdr:nvCxnSpPr>
      <xdr:spPr>
        <a:xfrm>
          <a:off x="3987800" y="9842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4" name="フローチャート :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57</xdr:row>
      <xdr:rowOff>69850</xdr:rowOff>
    </xdr:to>
    <xdr:cxnSp macro="">
      <xdr:nvCxnSpPr>
        <xdr:cNvPr id="195" name="直線コネクタ 194"/>
        <xdr:cNvCxnSpPr/>
      </xdr:nvCxnSpPr>
      <xdr:spPr>
        <a:xfrm>
          <a:off x="3098800" y="9646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6" name="フローチャート :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110672</xdr:rowOff>
    </xdr:to>
    <xdr:cxnSp macro="">
      <xdr:nvCxnSpPr>
        <xdr:cNvPr id="198" name="直線コネクタ 197"/>
        <xdr:cNvCxnSpPr/>
      </xdr:nvCxnSpPr>
      <xdr:spPr>
        <a:xfrm flipV="1">
          <a:off x="2209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9" name="フローチャート : 判断 198"/>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0" name="テキスト ボックス 199"/>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56</xdr:row>
      <xdr:rowOff>110672</xdr:rowOff>
    </xdr:to>
    <xdr:cxnSp macro="">
      <xdr:nvCxnSpPr>
        <xdr:cNvPr id="201" name="直線コネクタ 200"/>
        <xdr:cNvCxnSpPr/>
      </xdr:nvCxnSpPr>
      <xdr:spPr>
        <a:xfrm>
          <a:off x="1320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4" name="フローチャート : 判断 203"/>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5" name="テキスト ボックス 204"/>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11" name="円/楕円 210"/>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12"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3" name="円/楕円 21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4" name="テキスト ボックス 213"/>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5" name="円/楕円 214"/>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6" name="テキスト ボックス 215"/>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7" name="円/楕円 216"/>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8" name="テキスト ボックス 217"/>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9" name="円/楕円 218"/>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20" name="テキスト ボックス 219"/>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j-ea"/>
              <a:ea typeface="+mj-ea"/>
            </a:rPr>
            <a:t>　</a:t>
          </a:r>
          <a:r>
            <a:rPr kumimoji="1" lang="ja-JP" altLang="en-US" sz="1100">
              <a:latin typeface="+mj-ea"/>
              <a:ea typeface="+mj-ea"/>
            </a:rPr>
            <a:t>その他の経費については、国民健康保険特別会計などへの繰出金が大きな割合を占めている。</a:t>
          </a:r>
          <a:endParaRPr kumimoji="1" lang="en-US" altLang="ja-JP" sz="1100">
            <a:latin typeface="+mj-ea"/>
            <a:ea typeface="+mj-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　補助費等における下水道事業会計負担金と同様、</a:t>
          </a:r>
          <a:r>
            <a:rPr kumimoji="1" lang="ja-JP" altLang="ja-JP" sz="1100">
              <a:solidFill>
                <a:schemeClr val="dk1"/>
              </a:solidFill>
              <a:effectLst/>
              <a:latin typeface="+mj-ea"/>
              <a:ea typeface="+mj-ea"/>
              <a:cs typeface="+mn-cs"/>
            </a:rPr>
            <a:t>会計間の連携を深め、これまで以上に財政状況の把握を行うことで、負担金の更なる増額を抑制する。</a:t>
          </a:r>
          <a:endParaRPr lang="ja-JP" altLang="ja-JP">
            <a:effectLst/>
            <a:latin typeface="+mj-ea"/>
            <a:ea typeface="+mj-ea"/>
          </a:endParaRPr>
        </a:p>
        <a:p>
          <a:endParaRPr kumimoji="1" lang="en-US" altLang="ja-JP"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5" name="直線コネクタ 244"/>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6"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7" name="直線コネクタ 246"/>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8"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9" name="直線コネクタ 248"/>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xdr:rowOff>
    </xdr:from>
    <xdr:to>
      <xdr:col>24</xdr:col>
      <xdr:colOff>31750</xdr:colOff>
      <xdr:row>56</xdr:row>
      <xdr:rowOff>17272</xdr:rowOff>
    </xdr:to>
    <xdr:cxnSp macro="">
      <xdr:nvCxnSpPr>
        <xdr:cNvPr id="250" name="直線コネクタ 249"/>
        <xdr:cNvCxnSpPr/>
      </xdr:nvCxnSpPr>
      <xdr:spPr>
        <a:xfrm>
          <a:off x="15671800" y="96047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1"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2" name="フローチャート : 判断 251"/>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133858</xdr:rowOff>
    </xdr:from>
    <xdr:to>
      <xdr:col>22</xdr:col>
      <xdr:colOff>565150</xdr:colOff>
      <xdr:row>56</xdr:row>
      <xdr:rowOff>3556</xdr:rowOff>
    </xdr:to>
    <xdr:cxnSp macro="">
      <xdr:nvCxnSpPr>
        <xdr:cNvPr id="253" name="直線コネクタ 252"/>
        <xdr:cNvCxnSpPr/>
      </xdr:nvCxnSpPr>
      <xdr:spPr>
        <a:xfrm>
          <a:off x="14782800" y="95636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4" name="フローチャート : 判断 25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5" name="テキスト ボックス 25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133858</xdr:rowOff>
    </xdr:from>
    <xdr:to>
      <xdr:col>21</xdr:col>
      <xdr:colOff>361950</xdr:colOff>
      <xdr:row>56</xdr:row>
      <xdr:rowOff>117856</xdr:rowOff>
    </xdr:to>
    <xdr:cxnSp macro="">
      <xdr:nvCxnSpPr>
        <xdr:cNvPr id="256" name="直線コネクタ 255"/>
        <xdr:cNvCxnSpPr/>
      </xdr:nvCxnSpPr>
      <xdr:spPr>
        <a:xfrm flipV="1">
          <a:off x="13893800" y="95636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7" name="フローチャート : 判断 256"/>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32275</xdr:rowOff>
    </xdr:from>
    <xdr:ext cx="762000" cy="259045"/>
    <xdr:sp macro="" textlink="">
      <xdr:nvSpPr>
        <xdr:cNvPr id="258" name="テキスト ボックス 257"/>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117856</xdr:rowOff>
    </xdr:from>
    <xdr:to>
      <xdr:col>20</xdr:col>
      <xdr:colOff>158750</xdr:colOff>
      <xdr:row>57</xdr:row>
      <xdr:rowOff>37846</xdr:rowOff>
    </xdr:to>
    <xdr:cxnSp macro="">
      <xdr:nvCxnSpPr>
        <xdr:cNvPr id="259" name="直線コネクタ 258"/>
        <xdr:cNvCxnSpPr/>
      </xdr:nvCxnSpPr>
      <xdr:spPr>
        <a:xfrm flipV="1">
          <a:off x="13004800" y="9719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2" name="フローチャート : 判断 261"/>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75963</xdr:rowOff>
    </xdr:from>
    <xdr:ext cx="762000" cy="259045"/>
    <xdr:sp macro="" textlink="">
      <xdr:nvSpPr>
        <xdr:cNvPr id="263" name="テキスト ボックス 262"/>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137922</xdr:rowOff>
    </xdr:from>
    <xdr:to>
      <xdr:col>24</xdr:col>
      <xdr:colOff>82550</xdr:colOff>
      <xdr:row>56</xdr:row>
      <xdr:rowOff>68072</xdr:rowOff>
    </xdr:to>
    <xdr:sp macro="" textlink="">
      <xdr:nvSpPr>
        <xdr:cNvPr id="269" name="円/楕円 268"/>
        <xdr:cNvSpPr/>
      </xdr:nvSpPr>
      <xdr:spPr>
        <a:xfrm>
          <a:off x="164592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154449</xdr:rowOff>
    </xdr:from>
    <xdr:ext cx="762000" cy="259045"/>
    <xdr:sp macro="" textlink="">
      <xdr:nvSpPr>
        <xdr:cNvPr id="270" name="その他該当値テキスト"/>
        <xdr:cNvSpPr txBox="1"/>
      </xdr:nvSpPr>
      <xdr:spPr>
        <a:xfrm>
          <a:off x="16598900" y="94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124206</xdr:rowOff>
    </xdr:from>
    <xdr:to>
      <xdr:col>22</xdr:col>
      <xdr:colOff>615950</xdr:colOff>
      <xdr:row>56</xdr:row>
      <xdr:rowOff>54356</xdr:rowOff>
    </xdr:to>
    <xdr:sp macro="" textlink="">
      <xdr:nvSpPr>
        <xdr:cNvPr id="271" name="円/楕円 270"/>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64533</xdr:rowOff>
    </xdr:from>
    <xdr:ext cx="736600" cy="259045"/>
    <xdr:sp macro="" textlink="">
      <xdr:nvSpPr>
        <xdr:cNvPr id="272" name="テキスト ボックス 271"/>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83058</xdr:rowOff>
    </xdr:from>
    <xdr:to>
      <xdr:col>21</xdr:col>
      <xdr:colOff>412750</xdr:colOff>
      <xdr:row>56</xdr:row>
      <xdr:rowOff>13208</xdr:rowOff>
    </xdr:to>
    <xdr:sp macro="" textlink="">
      <xdr:nvSpPr>
        <xdr:cNvPr id="273" name="円/楕円 272"/>
        <xdr:cNvSpPr/>
      </xdr:nvSpPr>
      <xdr:spPr>
        <a:xfrm>
          <a:off x="14732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23385</xdr:rowOff>
    </xdr:from>
    <xdr:ext cx="762000" cy="259045"/>
    <xdr:sp macro="" textlink="">
      <xdr:nvSpPr>
        <xdr:cNvPr id="274" name="テキスト ボックス 273"/>
        <xdr:cNvSpPr txBox="1"/>
      </xdr:nvSpPr>
      <xdr:spPr>
        <a:xfrm>
          <a:off x="14401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67056</xdr:rowOff>
    </xdr:from>
    <xdr:to>
      <xdr:col>20</xdr:col>
      <xdr:colOff>209550</xdr:colOff>
      <xdr:row>56</xdr:row>
      <xdr:rowOff>168656</xdr:rowOff>
    </xdr:to>
    <xdr:sp macro="" textlink="">
      <xdr:nvSpPr>
        <xdr:cNvPr id="275" name="円/楕円 274"/>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76" name="テキスト ボックス 275"/>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158496</xdr:rowOff>
    </xdr:from>
    <xdr:to>
      <xdr:col>19</xdr:col>
      <xdr:colOff>6350</xdr:colOff>
      <xdr:row>57</xdr:row>
      <xdr:rowOff>88646</xdr:rowOff>
    </xdr:to>
    <xdr:sp macro="" textlink="">
      <xdr:nvSpPr>
        <xdr:cNvPr id="277" name="円/楕円 276"/>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73423</xdr:rowOff>
    </xdr:from>
    <xdr:ext cx="762000" cy="259045"/>
    <xdr:sp macro="" textlink="">
      <xdr:nvSpPr>
        <xdr:cNvPr id="278" name="テキスト ボックス 277"/>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j-ea"/>
              <a:ea typeface="+mj-ea"/>
            </a:rPr>
            <a:t>　</a:t>
          </a:r>
          <a:r>
            <a:rPr kumimoji="1" lang="ja-JP" altLang="en-US" sz="1100">
              <a:latin typeface="+mj-ea"/>
              <a:ea typeface="+mj-ea"/>
            </a:rPr>
            <a:t>補助費等については、新発田広域事務組合消防負担金、豊栄郷清掃施設処理組合負担金、後期高齢者広域連合に対する療養給付費負担金など他団体への負担金が大きな割合を占めている。これらについては、削減が困難な経費であるが、長期的な視野に立ち、将来負担額の把握を行い、必要財源の確保に努めていく。</a:t>
          </a:r>
          <a:endParaRPr kumimoji="1" lang="en-US" altLang="ja-JP" sz="1100">
            <a:latin typeface="+mj-ea"/>
            <a:ea typeface="+mj-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　また、下水道事業会計負担金については、</a:t>
          </a:r>
          <a:r>
            <a:rPr kumimoji="1" lang="ja-JP" altLang="ja-JP" sz="1100">
              <a:solidFill>
                <a:schemeClr val="dk1"/>
              </a:solidFill>
              <a:effectLst/>
              <a:latin typeface="+mj-ea"/>
              <a:ea typeface="+mj-ea"/>
              <a:cs typeface="+mn-cs"/>
            </a:rPr>
            <a:t>会計間の連携を深め、これまで以上に財政状況の把握を行うことで、</a:t>
          </a:r>
          <a:r>
            <a:rPr kumimoji="1" lang="ja-JP" altLang="en-US" sz="1100">
              <a:solidFill>
                <a:schemeClr val="dk1"/>
              </a:solidFill>
              <a:effectLst/>
              <a:latin typeface="+mj-ea"/>
              <a:ea typeface="+mj-ea"/>
              <a:cs typeface="+mn-cs"/>
            </a:rPr>
            <a:t>負担金</a:t>
          </a:r>
          <a:r>
            <a:rPr kumimoji="1" lang="ja-JP" altLang="ja-JP" sz="1100">
              <a:solidFill>
                <a:schemeClr val="dk1"/>
              </a:solidFill>
              <a:effectLst/>
              <a:latin typeface="+mj-ea"/>
              <a:ea typeface="+mj-ea"/>
              <a:cs typeface="+mn-cs"/>
            </a:rPr>
            <a:t>の更なる増額</a:t>
          </a:r>
          <a:r>
            <a:rPr kumimoji="1" lang="ja-JP" altLang="en-US" sz="1100">
              <a:solidFill>
                <a:schemeClr val="dk1"/>
              </a:solidFill>
              <a:effectLst/>
              <a:latin typeface="+mj-ea"/>
              <a:ea typeface="+mj-ea"/>
              <a:cs typeface="+mn-cs"/>
            </a:rPr>
            <a:t>を抑制する。</a:t>
          </a:r>
          <a:endParaRPr kumimoji="1" lang="ja-JP" altLang="en-US" sz="1100">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3" name="直線コネクタ 302"/>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4"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5" name="直線コネクタ 304"/>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6"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7" name="直線コネクタ 306"/>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85852</xdr:rowOff>
    </xdr:from>
    <xdr:to>
      <xdr:col>24</xdr:col>
      <xdr:colOff>31750</xdr:colOff>
      <xdr:row>38</xdr:row>
      <xdr:rowOff>104140</xdr:rowOff>
    </xdr:to>
    <xdr:cxnSp macro="">
      <xdr:nvCxnSpPr>
        <xdr:cNvPr id="308" name="直線コネクタ 307"/>
        <xdr:cNvCxnSpPr/>
      </xdr:nvCxnSpPr>
      <xdr:spPr>
        <a:xfrm>
          <a:off x="15671800" y="66009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9"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0" name="フローチャート : 判断 309"/>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85852</xdr:rowOff>
    </xdr:from>
    <xdr:to>
      <xdr:col>22</xdr:col>
      <xdr:colOff>565150</xdr:colOff>
      <xdr:row>38</xdr:row>
      <xdr:rowOff>131572</xdr:rowOff>
    </xdr:to>
    <xdr:cxnSp macro="">
      <xdr:nvCxnSpPr>
        <xdr:cNvPr id="311" name="直線コネクタ 310"/>
        <xdr:cNvCxnSpPr/>
      </xdr:nvCxnSpPr>
      <xdr:spPr>
        <a:xfrm flipV="1">
          <a:off x="14782800" y="66009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2" name="フローチャート : 判断 311"/>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3" name="テキスト ボックス 312"/>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38</xdr:row>
      <xdr:rowOff>131572</xdr:rowOff>
    </xdr:to>
    <xdr:cxnSp macro="">
      <xdr:nvCxnSpPr>
        <xdr:cNvPr id="314" name="直線コネクタ 313"/>
        <xdr:cNvCxnSpPr/>
      </xdr:nvCxnSpPr>
      <xdr:spPr>
        <a:xfrm>
          <a:off x="13893800" y="643178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6" name="テキスト ボックス 31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165862</xdr:rowOff>
    </xdr:to>
    <xdr:cxnSp macro="">
      <xdr:nvCxnSpPr>
        <xdr:cNvPr id="317" name="直線コネクタ 316"/>
        <xdr:cNvCxnSpPr/>
      </xdr:nvCxnSpPr>
      <xdr:spPr>
        <a:xfrm flipV="1">
          <a:off x="13004800" y="64317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8" name="フローチャート : 判断 317"/>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9" name="テキスト ボックス 318"/>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20" name="フローチャート : 判断 319"/>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21" name="テキスト ボックス 320"/>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53340</xdr:rowOff>
    </xdr:from>
    <xdr:to>
      <xdr:col>24</xdr:col>
      <xdr:colOff>82550</xdr:colOff>
      <xdr:row>38</xdr:row>
      <xdr:rowOff>154940</xdr:rowOff>
    </xdr:to>
    <xdr:sp macro="" textlink="">
      <xdr:nvSpPr>
        <xdr:cNvPr id="327" name="円/楕円 326"/>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25417</xdr:rowOff>
    </xdr:from>
    <xdr:ext cx="762000" cy="259045"/>
    <xdr:sp macro="" textlink="">
      <xdr:nvSpPr>
        <xdr:cNvPr id="328"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35052</xdr:rowOff>
    </xdr:from>
    <xdr:to>
      <xdr:col>22</xdr:col>
      <xdr:colOff>615950</xdr:colOff>
      <xdr:row>38</xdr:row>
      <xdr:rowOff>136652</xdr:rowOff>
    </xdr:to>
    <xdr:sp macro="" textlink="">
      <xdr:nvSpPr>
        <xdr:cNvPr id="329" name="円/楕円 328"/>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121429</xdr:rowOff>
    </xdr:from>
    <xdr:ext cx="736600" cy="259045"/>
    <xdr:sp macro="" textlink="">
      <xdr:nvSpPr>
        <xdr:cNvPr id="330" name="テキスト ボックス 329"/>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80772</xdr:rowOff>
    </xdr:from>
    <xdr:to>
      <xdr:col>21</xdr:col>
      <xdr:colOff>412750</xdr:colOff>
      <xdr:row>39</xdr:row>
      <xdr:rowOff>10922</xdr:rowOff>
    </xdr:to>
    <xdr:sp macro="" textlink="">
      <xdr:nvSpPr>
        <xdr:cNvPr id="331" name="円/楕円 330"/>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167149</xdr:rowOff>
    </xdr:from>
    <xdr:ext cx="762000" cy="259045"/>
    <xdr:sp macro="" textlink="">
      <xdr:nvSpPr>
        <xdr:cNvPr id="332" name="テキスト ボックス 331"/>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33" name="円/楕円 332"/>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34" name="テキスト ボックス 333"/>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115062</xdr:rowOff>
    </xdr:from>
    <xdr:to>
      <xdr:col>19</xdr:col>
      <xdr:colOff>6350</xdr:colOff>
      <xdr:row>38</xdr:row>
      <xdr:rowOff>45212</xdr:rowOff>
    </xdr:to>
    <xdr:sp macro="" textlink="">
      <xdr:nvSpPr>
        <xdr:cNvPr id="335" name="円/楕円 334"/>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29989</xdr:rowOff>
    </xdr:from>
    <xdr:ext cx="762000" cy="259045"/>
    <xdr:sp macro="" textlink="">
      <xdr:nvSpPr>
        <xdr:cNvPr id="336" name="テキスト ボックス 335"/>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j-ea"/>
              <a:ea typeface="+mj-ea"/>
              <a:cs typeface="+mn-cs"/>
            </a:rPr>
            <a:t>　類似団体と比較して低い値で推移しているが、</a:t>
          </a:r>
          <a:r>
            <a:rPr kumimoji="1" lang="ja-JP" altLang="en-US" sz="1100">
              <a:solidFill>
                <a:schemeClr val="dk1"/>
              </a:solidFill>
              <a:effectLst/>
              <a:latin typeface="+mj-ea"/>
              <a:ea typeface="+mj-ea"/>
              <a:cs typeface="+mn-cs"/>
            </a:rPr>
            <a:t>平成</a:t>
          </a:r>
          <a:r>
            <a:rPr kumimoji="1" lang="en-US" altLang="ja-JP" sz="1100">
              <a:solidFill>
                <a:schemeClr val="dk1"/>
              </a:solidFill>
              <a:effectLst/>
              <a:latin typeface="+mj-ea"/>
              <a:ea typeface="+mj-ea"/>
              <a:cs typeface="+mn-cs"/>
            </a:rPr>
            <a:t>29</a:t>
          </a:r>
          <a:r>
            <a:rPr kumimoji="1" lang="ja-JP" altLang="en-US" sz="1100">
              <a:solidFill>
                <a:schemeClr val="dk1"/>
              </a:solidFill>
              <a:effectLst/>
              <a:latin typeface="+mj-ea"/>
              <a:ea typeface="+mj-ea"/>
              <a:cs typeface="+mn-cs"/>
            </a:rPr>
            <a:t>年度からは、平成</a:t>
          </a:r>
          <a:r>
            <a:rPr kumimoji="1" lang="en-US" altLang="ja-JP" sz="1100">
              <a:solidFill>
                <a:schemeClr val="dk1"/>
              </a:solidFill>
              <a:effectLst/>
              <a:latin typeface="+mj-ea"/>
              <a:ea typeface="+mj-ea"/>
              <a:cs typeface="+mn-cs"/>
            </a:rPr>
            <a:t>26</a:t>
          </a:r>
          <a:r>
            <a:rPr kumimoji="1" lang="ja-JP" altLang="en-US" sz="1100">
              <a:solidFill>
                <a:schemeClr val="dk1"/>
              </a:solidFill>
              <a:effectLst/>
              <a:latin typeface="+mj-ea"/>
              <a:ea typeface="+mj-ea"/>
              <a:cs typeface="+mn-cs"/>
            </a:rPr>
            <a:t>年度に実施した</a:t>
          </a:r>
          <a:r>
            <a:rPr kumimoji="1" lang="ja-JP" altLang="ja-JP" sz="1100">
              <a:solidFill>
                <a:schemeClr val="dk1"/>
              </a:solidFill>
              <a:effectLst/>
              <a:latin typeface="+mj-ea"/>
              <a:ea typeface="+mj-ea"/>
              <a:cs typeface="+mn-cs"/>
            </a:rPr>
            <a:t>図書館建設事業の元金償還が発生</a:t>
          </a:r>
          <a:r>
            <a:rPr kumimoji="1" lang="ja-JP" altLang="en-US" sz="1100">
              <a:solidFill>
                <a:schemeClr val="dk1"/>
              </a:solidFill>
              <a:effectLst/>
              <a:latin typeface="+mj-ea"/>
              <a:ea typeface="+mj-ea"/>
              <a:cs typeface="+mn-cs"/>
            </a:rPr>
            <a:t>することから</a:t>
          </a:r>
          <a:r>
            <a:rPr kumimoji="1" lang="ja-JP" altLang="ja-JP" sz="1100">
              <a:solidFill>
                <a:schemeClr val="dk1"/>
              </a:solidFill>
              <a:effectLst/>
              <a:latin typeface="+mj-ea"/>
              <a:ea typeface="+mj-ea"/>
              <a:cs typeface="+mn-cs"/>
            </a:rPr>
            <a:t>、比率が上昇することが予想される。</a:t>
          </a:r>
          <a:endParaRPr lang="ja-JP" altLang="ja-JP" sz="1400">
            <a:effectLst/>
            <a:latin typeface="+mj-ea"/>
            <a:ea typeface="+mj-ea"/>
          </a:endParaRPr>
        </a:p>
        <a:p>
          <a:r>
            <a:rPr kumimoji="1" lang="ja-JP" altLang="ja-JP" sz="1100">
              <a:solidFill>
                <a:schemeClr val="dk1"/>
              </a:solidFill>
              <a:effectLst/>
              <a:latin typeface="+mj-ea"/>
              <a:ea typeface="+mj-ea"/>
              <a:cs typeface="+mn-cs"/>
            </a:rPr>
            <a:t>　将来への負担を十分に見極めたうえで計画的な起債を行うこととし、引き続き適正な数値の維持に努める</a:t>
          </a:r>
          <a:r>
            <a:rPr kumimoji="1" lang="ja-JP" altLang="en-US" sz="1100">
              <a:solidFill>
                <a:schemeClr val="dk1"/>
              </a:solidFill>
              <a:effectLst/>
              <a:latin typeface="+mj-ea"/>
              <a:ea typeface="+mj-ea"/>
              <a:cs typeface="+mn-cs"/>
            </a:rPr>
            <a:t>。</a:t>
          </a:r>
          <a:endParaRPr kumimoji="1" lang="ja-JP" altLang="en-US" sz="1300">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61" name="直線コネクタ 360"/>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2"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3" name="直線コネクタ 362"/>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4"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5" name="直線コネクタ 364"/>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145288</xdr:rowOff>
    </xdr:from>
    <xdr:to>
      <xdr:col>7</xdr:col>
      <xdr:colOff>15875</xdr:colOff>
      <xdr:row>74</xdr:row>
      <xdr:rowOff>149860</xdr:rowOff>
    </xdr:to>
    <xdr:cxnSp macro="">
      <xdr:nvCxnSpPr>
        <xdr:cNvPr id="366" name="直線コネクタ 365"/>
        <xdr:cNvCxnSpPr/>
      </xdr:nvCxnSpPr>
      <xdr:spPr>
        <a:xfrm>
          <a:off x="3987800" y="128325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7"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8" name="フローチャート : 判断 367"/>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131572</xdr:rowOff>
    </xdr:from>
    <xdr:to>
      <xdr:col>5</xdr:col>
      <xdr:colOff>549275</xdr:colOff>
      <xdr:row>74</xdr:row>
      <xdr:rowOff>145288</xdr:rowOff>
    </xdr:to>
    <xdr:cxnSp macro="">
      <xdr:nvCxnSpPr>
        <xdr:cNvPr id="369" name="直線コネクタ 368"/>
        <xdr:cNvCxnSpPr/>
      </xdr:nvCxnSpPr>
      <xdr:spPr>
        <a:xfrm>
          <a:off x="3098800" y="12818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0" name="フローチャート :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1" name="テキスト ボックス 370"/>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131572</xdr:rowOff>
    </xdr:from>
    <xdr:to>
      <xdr:col>4</xdr:col>
      <xdr:colOff>346075</xdr:colOff>
      <xdr:row>74</xdr:row>
      <xdr:rowOff>136144</xdr:rowOff>
    </xdr:to>
    <xdr:cxnSp macro="">
      <xdr:nvCxnSpPr>
        <xdr:cNvPr id="372" name="直線コネクタ 371"/>
        <xdr:cNvCxnSpPr/>
      </xdr:nvCxnSpPr>
      <xdr:spPr>
        <a:xfrm flipV="1">
          <a:off x="2209800" y="12818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3" name="フローチャート : 判断 372"/>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167149</xdr:rowOff>
    </xdr:from>
    <xdr:ext cx="762000" cy="259045"/>
    <xdr:sp macro="" textlink="">
      <xdr:nvSpPr>
        <xdr:cNvPr id="374" name="テキスト ボックス 373"/>
        <xdr:cNvSpPr txBox="1"/>
      </xdr:nvSpPr>
      <xdr:spPr>
        <a:xfrm>
          <a:off x="2717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136144</xdr:rowOff>
    </xdr:from>
    <xdr:to>
      <xdr:col>3</xdr:col>
      <xdr:colOff>142875</xdr:colOff>
      <xdr:row>74</xdr:row>
      <xdr:rowOff>154432</xdr:rowOff>
    </xdr:to>
    <xdr:cxnSp macro="">
      <xdr:nvCxnSpPr>
        <xdr:cNvPr id="375" name="直線コネクタ 374"/>
        <xdr:cNvCxnSpPr/>
      </xdr:nvCxnSpPr>
      <xdr:spPr>
        <a:xfrm flipV="1">
          <a:off x="1320800" y="12823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6" name="フローチャート : 判断 375"/>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27703</xdr:rowOff>
    </xdr:from>
    <xdr:ext cx="762000" cy="259045"/>
    <xdr:sp macro="" textlink="">
      <xdr:nvSpPr>
        <xdr:cNvPr id="377" name="テキスト ボックス 376"/>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8" name="フローチャート : 判断 377"/>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18559</xdr:rowOff>
    </xdr:from>
    <xdr:ext cx="762000" cy="259045"/>
    <xdr:sp macro="" textlink="">
      <xdr:nvSpPr>
        <xdr:cNvPr id="379" name="テキスト ボックス 378"/>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85" name="円/楕円 384"/>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7637</xdr:rowOff>
    </xdr:from>
    <xdr:ext cx="762000" cy="259045"/>
    <xdr:sp macro="" textlink="">
      <xdr:nvSpPr>
        <xdr:cNvPr id="386" name="公債費該当値テキスト"/>
        <xdr:cNvSpPr txBox="1"/>
      </xdr:nvSpPr>
      <xdr:spPr>
        <a:xfrm>
          <a:off x="4914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94488</xdr:rowOff>
    </xdr:from>
    <xdr:to>
      <xdr:col>5</xdr:col>
      <xdr:colOff>600075</xdr:colOff>
      <xdr:row>75</xdr:row>
      <xdr:rowOff>24638</xdr:rowOff>
    </xdr:to>
    <xdr:sp macro="" textlink="">
      <xdr:nvSpPr>
        <xdr:cNvPr id="387" name="円/楕円 386"/>
        <xdr:cNvSpPr/>
      </xdr:nvSpPr>
      <xdr:spPr>
        <a:xfrm>
          <a:off x="3937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34815</xdr:rowOff>
    </xdr:from>
    <xdr:ext cx="736600" cy="259045"/>
    <xdr:sp macro="" textlink="">
      <xdr:nvSpPr>
        <xdr:cNvPr id="388" name="テキスト ボックス 387"/>
        <xdr:cNvSpPr txBox="1"/>
      </xdr:nvSpPr>
      <xdr:spPr>
        <a:xfrm>
          <a:off x="3606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80772</xdr:rowOff>
    </xdr:from>
    <xdr:to>
      <xdr:col>4</xdr:col>
      <xdr:colOff>396875</xdr:colOff>
      <xdr:row>75</xdr:row>
      <xdr:rowOff>10922</xdr:rowOff>
    </xdr:to>
    <xdr:sp macro="" textlink="">
      <xdr:nvSpPr>
        <xdr:cNvPr id="389" name="円/楕円 388"/>
        <xdr:cNvSpPr/>
      </xdr:nvSpPr>
      <xdr:spPr>
        <a:xfrm>
          <a:off x="3048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21099</xdr:rowOff>
    </xdr:from>
    <xdr:ext cx="762000" cy="259045"/>
    <xdr:sp macro="" textlink="">
      <xdr:nvSpPr>
        <xdr:cNvPr id="390" name="テキスト ボックス 389"/>
        <xdr:cNvSpPr txBox="1"/>
      </xdr:nvSpPr>
      <xdr:spPr>
        <a:xfrm>
          <a:off x="2717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85344</xdr:rowOff>
    </xdr:from>
    <xdr:to>
      <xdr:col>3</xdr:col>
      <xdr:colOff>193675</xdr:colOff>
      <xdr:row>75</xdr:row>
      <xdr:rowOff>15494</xdr:rowOff>
    </xdr:to>
    <xdr:sp macro="" textlink="">
      <xdr:nvSpPr>
        <xdr:cNvPr id="391" name="円/楕円 390"/>
        <xdr:cNvSpPr/>
      </xdr:nvSpPr>
      <xdr:spPr>
        <a:xfrm>
          <a:off x="2159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25671</xdr:rowOff>
    </xdr:from>
    <xdr:ext cx="762000" cy="259045"/>
    <xdr:sp macro="" textlink="">
      <xdr:nvSpPr>
        <xdr:cNvPr id="392" name="テキスト ボックス 391"/>
        <xdr:cNvSpPr txBox="1"/>
      </xdr:nvSpPr>
      <xdr:spPr>
        <a:xfrm>
          <a:off x="1828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103632</xdr:rowOff>
    </xdr:from>
    <xdr:to>
      <xdr:col>1</xdr:col>
      <xdr:colOff>676275</xdr:colOff>
      <xdr:row>75</xdr:row>
      <xdr:rowOff>33782</xdr:rowOff>
    </xdr:to>
    <xdr:sp macro="" textlink="">
      <xdr:nvSpPr>
        <xdr:cNvPr id="393" name="円/楕円 392"/>
        <xdr:cNvSpPr/>
      </xdr:nvSpPr>
      <xdr:spPr>
        <a:xfrm>
          <a:off x="1270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43959</xdr:rowOff>
    </xdr:from>
    <xdr:ext cx="762000" cy="259045"/>
    <xdr:sp macro="" textlink="">
      <xdr:nvSpPr>
        <xdr:cNvPr id="394" name="テキスト ボックス 393"/>
        <xdr:cNvSpPr txBox="1"/>
      </xdr:nvSpPr>
      <xdr:spPr>
        <a:xfrm>
          <a:off x="939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j-ea"/>
              <a:ea typeface="+mj-ea"/>
              <a:cs typeface="+mn-cs"/>
            </a:rPr>
            <a:t>公債費以外の経常収支比率については、固定資産税（償却資産）の逐年減価等に伴い、経常一般財源である税収が毎年</a:t>
          </a:r>
          <a:r>
            <a:rPr kumimoji="1" lang="en-US" altLang="ja-JP" sz="1100">
              <a:solidFill>
                <a:schemeClr val="dk1"/>
              </a:solidFill>
              <a:effectLst/>
              <a:latin typeface="+mj-ea"/>
              <a:ea typeface="+mj-ea"/>
              <a:cs typeface="+mn-cs"/>
            </a:rPr>
            <a:t>1</a:t>
          </a:r>
          <a:r>
            <a:rPr kumimoji="1" lang="ja-JP" altLang="ja-JP" sz="1100">
              <a:solidFill>
                <a:schemeClr val="dk1"/>
              </a:solidFill>
              <a:effectLst/>
              <a:latin typeface="+mj-ea"/>
              <a:ea typeface="+mj-ea"/>
              <a:cs typeface="+mn-cs"/>
            </a:rPr>
            <a:t>億円以上減少したため、類似団体平均を下回る状況が続いた。平成</a:t>
          </a:r>
          <a:r>
            <a:rPr kumimoji="1" lang="en-US" altLang="ja-JP" sz="1100">
              <a:solidFill>
                <a:schemeClr val="dk1"/>
              </a:solidFill>
              <a:effectLst/>
              <a:latin typeface="+mj-ea"/>
              <a:ea typeface="+mj-ea"/>
              <a:cs typeface="+mn-cs"/>
            </a:rPr>
            <a:t>25</a:t>
          </a:r>
          <a:r>
            <a:rPr kumimoji="1" lang="ja-JP" altLang="ja-JP" sz="1100">
              <a:solidFill>
                <a:schemeClr val="dk1"/>
              </a:solidFill>
              <a:effectLst/>
              <a:latin typeface="+mj-ea"/>
              <a:ea typeface="+mj-ea"/>
              <a:cs typeface="+mn-cs"/>
            </a:rPr>
            <a:t>年度、平成</a:t>
          </a:r>
          <a:r>
            <a:rPr kumimoji="1" lang="en-US" altLang="ja-JP" sz="1100">
              <a:solidFill>
                <a:schemeClr val="dk1"/>
              </a:solidFill>
              <a:effectLst/>
              <a:latin typeface="+mj-ea"/>
              <a:ea typeface="+mj-ea"/>
              <a:cs typeface="+mn-cs"/>
            </a:rPr>
            <a:t>26</a:t>
          </a:r>
          <a:r>
            <a:rPr kumimoji="1" lang="ja-JP" altLang="ja-JP" sz="1100">
              <a:solidFill>
                <a:schemeClr val="dk1"/>
              </a:solidFill>
              <a:effectLst/>
              <a:latin typeface="+mj-ea"/>
              <a:ea typeface="+mj-ea"/>
              <a:cs typeface="+mn-cs"/>
            </a:rPr>
            <a:t>年度は税収増となったものの、新規事業の実施などで物件費が増加したため、数値が下降するまでには至らなかった。</a:t>
          </a:r>
          <a:endParaRPr lang="ja-JP" altLang="ja-JP" sz="1400">
            <a:effectLst/>
            <a:latin typeface="+mj-ea"/>
            <a:ea typeface="+mj-ea"/>
          </a:endParaRPr>
        </a:p>
        <a:p>
          <a:r>
            <a:rPr kumimoji="1" lang="ja-JP" altLang="ja-JP" sz="1100">
              <a:solidFill>
                <a:schemeClr val="dk1"/>
              </a:solidFill>
              <a:effectLst/>
              <a:latin typeface="+mj-ea"/>
              <a:ea typeface="+mj-ea"/>
              <a:cs typeface="+mn-cs"/>
            </a:rPr>
            <a:t>　平成</a:t>
          </a:r>
          <a:r>
            <a:rPr kumimoji="1" lang="en-US" altLang="ja-JP" sz="1100">
              <a:solidFill>
                <a:schemeClr val="dk1"/>
              </a:solidFill>
              <a:effectLst/>
              <a:latin typeface="+mj-ea"/>
              <a:ea typeface="+mj-ea"/>
              <a:cs typeface="+mn-cs"/>
            </a:rPr>
            <a:t>28</a:t>
          </a:r>
          <a:r>
            <a:rPr kumimoji="1" lang="ja-JP" altLang="ja-JP" sz="1100">
              <a:solidFill>
                <a:schemeClr val="dk1"/>
              </a:solidFill>
              <a:effectLst/>
              <a:latin typeface="+mj-ea"/>
              <a:ea typeface="+mj-ea"/>
              <a:cs typeface="+mn-cs"/>
            </a:rPr>
            <a:t>年度については、経常一般財源</a:t>
          </a:r>
          <a:r>
            <a:rPr kumimoji="1" lang="ja-JP" altLang="en-US" sz="1100">
              <a:solidFill>
                <a:schemeClr val="dk1"/>
              </a:solidFill>
              <a:effectLst/>
              <a:latin typeface="+mj-ea"/>
              <a:ea typeface="+mj-ea"/>
              <a:cs typeface="+mn-cs"/>
            </a:rPr>
            <a:t>が</a:t>
          </a:r>
          <a:r>
            <a:rPr kumimoji="1" lang="ja-JP" altLang="ja-JP" sz="1100">
              <a:solidFill>
                <a:schemeClr val="dk1"/>
              </a:solidFill>
              <a:effectLst/>
              <a:latin typeface="+mj-ea"/>
              <a:ea typeface="+mj-ea"/>
              <a:cs typeface="+mn-cs"/>
            </a:rPr>
            <a:t>減少した</a:t>
          </a:r>
          <a:r>
            <a:rPr kumimoji="1" lang="ja-JP" altLang="en-US" sz="1100">
              <a:solidFill>
                <a:schemeClr val="dk1"/>
              </a:solidFill>
              <a:effectLst/>
              <a:latin typeface="+mj-ea"/>
              <a:ea typeface="+mj-ea"/>
              <a:cs typeface="+mn-cs"/>
            </a:rPr>
            <a:t>ことにより</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数値は</a:t>
          </a:r>
          <a:r>
            <a:rPr kumimoji="1" lang="ja-JP" altLang="ja-JP" sz="1100">
              <a:solidFill>
                <a:schemeClr val="dk1"/>
              </a:solidFill>
              <a:effectLst/>
              <a:latin typeface="+mj-ea"/>
              <a:ea typeface="+mj-ea"/>
              <a:cs typeface="+mn-cs"/>
            </a:rPr>
            <a:t>わずがに</a:t>
          </a:r>
          <a:r>
            <a:rPr kumimoji="1" lang="ja-JP" altLang="en-US" sz="1100">
              <a:solidFill>
                <a:schemeClr val="dk1"/>
              </a:solidFill>
              <a:effectLst/>
              <a:latin typeface="+mj-ea"/>
              <a:ea typeface="+mj-ea"/>
              <a:cs typeface="+mn-cs"/>
            </a:rPr>
            <a:t>高くなって</a:t>
          </a:r>
          <a:r>
            <a:rPr kumimoji="1" lang="ja-JP" altLang="ja-JP" sz="1100">
              <a:solidFill>
                <a:schemeClr val="dk1"/>
              </a:solidFill>
              <a:effectLst/>
              <a:latin typeface="+mj-ea"/>
              <a:ea typeface="+mj-ea"/>
              <a:cs typeface="+mn-cs"/>
            </a:rPr>
            <a:t>いる。</a:t>
          </a:r>
          <a:endParaRPr lang="ja-JP" altLang="ja-JP" sz="1400">
            <a:effectLst/>
            <a:latin typeface="+mj-ea"/>
            <a:ea typeface="+mj-ea"/>
          </a:endParaRPr>
        </a:p>
        <a:p>
          <a:pPr eaLnBrk="1" fontAlgn="auto" latinLnBrk="0" hangingPunct="1"/>
          <a:r>
            <a:rPr kumimoji="1" lang="ja-JP" altLang="ja-JP" sz="1100">
              <a:solidFill>
                <a:schemeClr val="dk1"/>
              </a:solidFill>
              <a:effectLst/>
              <a:latin typeface="+mj-ea"/>
              <a:ea typeface="+mj-ea"/>
              <a:cs typeface="+mn-cs"/>
            </a:rPr>
            <a:t>　類似団体と比較して大きな開きがあるため、引き続き、事業の見直しを行い、</a:t>
          </a:r>
          <a:r>
            <a:rPr lang="ja-JP" altLang="ja-JP" sz="1100" b="0" i="0" baseline="0">
              <a:solidFill>
                <a:schemeClr val="dk1"/>
              </a:solidFill>
              <a:effectLst/>
              <a:latin typeface="+mj-ea"/>
              <a:ea typeface="+mj-ea"/>
              <a:cs typeface="+mn-cs"/>
            </a:rPr>
            <a:t>経常経費の削減に取り組んでいく。</a:t>
          </a:r>
          <a:endParaRPr lang="ja-JP" altLang="ja-JP" sz="14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2" name="直線コネクタ 421"/>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4" name="直線コネクタ 42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5"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6" name="直線コネクタ 425"/>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88900</xdr:rowOff>
    </xdr:from>
    <xdr:to>
      <xdr:col>24</xdr:col>
      <xdr:colOff>31750</xdr:colOff>
      <xdr:row>80</xdr:row>
      <xdr:rowOff>104139</xdr:rowOff>
    </xdr:to>
    <xdr:cxnSp macro="">
      <xdr:nvCxnSpPr>
        <xdr:cNvPr id="427" name="直線コネクタ 426"/>
        <xdr:cNvCxnSpPr/>
      </xdr:nvCxnSpPr>
      <xdr:spPr>
        <a:xfrm>
          <a:off x="15671800" y="138049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8"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9" name="フローチャート : 判断 428"/>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88900</xdr:rowOff>
    </xdr:from>
    <xdr:to>
      <xdr:col>22</xdr:col>
      <xdr:colOff>565150</xdr:colOff>
      <xdr:row>80</xdr:row>
      <xdr:rowOff>107950</xdr:rowOff>
    </xdr:to>
    <xdr:cxnSp macro="">
      <xdr:nvCxnSpPr>
        <xdr:cNvPr id="430" name="直線コネクタ 429"/>
        <xdr:cNvCxnSpPr/>
      </xdr:nvCxnSpPr>
      <xdr:spPr>
        <a:xfrm flipV="1">
          <a:off x="14782800" y="13804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31" name="フローチャート : 判断 430"/>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2" name="テキスト ボックス 431"/>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58420</xdr:rowOff>
    </xdr:from>
    <xdr:to>
      <xdr:col>21</xdr:col>
      <xdr:colOff>361950</xdr:colOff>
      <xdr:row>80</xdr:row>
      <xdr:rowOff>107950</xdr:rowOff>
    </xdr:to>
    <xdr:cxnSp macro="">
      <xdr:nvCxnSpPr>
        <xdr:cNvPr id="433" name="直線コネクタ 432"/>
        <xdr:cNvCxnSpPr/>
      </xdr:nvCxnSpPr>
      <xdr:spPr>
        <a:xfrm>
          <a:off x="13893800" y="13774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4" name="フローチャート : 判断 433"/>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5" name="テキスト ボックス 434"/>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58420</xdr:rowOff>
    </xdr:from>
    <xdr:to>
      <xdr:col>20</xdr:col>
      <xdr:colOff>158750</xdr:colOff>
      <xdr:row>81</xdr:row>
      <xdr:rowOff>104139</xdr:rowOff>
    </xdr:to>
    <xdr:cxnSp macro="">
      <xdr:nvCxnSpPr>
        <xdr:cNvPr id="436" name="直線コネクタ 435"/>
        <xdr:cNvCxnSpPr/>
      </xdr:nvCxnSpPr>
      <xdr:spPr>
        <a:xfrm flipV="1">
          <a:off x="13004800" y="13774420"/>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7" name="フローチャート : 判断 436"/>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38" name="テキスト ボックス 437"/>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9" name="フローチャート : 判断 438"/>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0" name="テキスト ボックス 439"/>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53339</xdr:rowOff>
    </xdr:from>
    <xdr:to>
      <xdr:col>24</xdr:col>
      <xdr:colOff>82550</xdr:colOff>
      <xdr:row>80</xdr:row>
      <xdr:rowOff>154939</xdr:rowOff>
    </xdr:to>
    <xdr:sp macro="" textlink="">
      <xdr:nvSpPr>
        <xdr:cNvPr id="446" name="円/楕円 445"/>
        <xdr:cNvSpPr/>
      </xdr:nvSpPr>
      <xdr:spPr>
        <a:xfrm>
          <a:off x="16459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133366</xdr:rowOff>
    </xdr:from>
    <xdr:ext cx="762000" cy="259045"/>
    <xdr:sp macro="" textlink="">
      <xdr:nvSpPr>
        <xdr:cNvPr id="447" name="公債費以外該当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38100</xdr:rowOff>
    </xdr:from>
    <xdr:to>
      <xdr:col>22</xdr:col>
      <xdr:colOff>615950</xdr:colOff>
      <xdr:row>80</xdr:row>
      <xdr:rowOff>139700</xdr:rowOff>
    </xdr:to>
    <xdr:sp macro="" textlink="">
      <xdr:nvSpPr>
        <xdr:cNvPr id="448" name="円/楕円 447"/>
        <xdr:cNvSpPr/>
      </xdr:nvSpPr>
      <xdr:spPr>
        <a:xfrm>
          <a:off x="15621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124477</xdr:rowOff>
    </xdr:from>
    <xdr:ext cx="736600" cy="259045"/>
    <xdr:sp macro="" textlink="">
      <xdr:nvSpPr>
        <xdr:cNvPr id="449" name="テキスト ボックス 448"/>
        <xdr:cNvSpPr txBox="1"/>
      </xdr:nvSpPr>
      <xdr:spPr>
        <a:xfrm>
          <a:off x="15290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57150</xdr:rowOff>
    </xdr:from>
    <xdr:to>
      <xdr:col>21</xdr:col>
      <xdr:colOff>412750</xdr:colOff>
      <xdr:row>80</xdr:row>
      <xdr:rowOff>158750</xdr:rowOff>
    </xdr:to>
    <xdr:sp macro="" textlink="">
      <xdr:nvSpPr>
        <xdr:cNvPr id="450" name="円/楕円 449"/>
        <xdr:cNvSpPr/>
      </xdr:nvSpPr>
      <xdr:spPr>
        <a:xfrm>
          <a:off x="14732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143527</xdr:rowOff>
    </xdr:from>
    <xdr:ext cx="762000" cy="259045"/>
    <xdr:sp macro="" textlink="">
      <xdr:nvSpPr>
        <xdr:cNvPr id="451" name="テキスト ボックス 450"/>
        <xdr:cNvSpPr txBox="1"/>
      </xdr:nvSpPr>
      <xdr:spPr>
        <a:xfrm>
          <a:off x="14401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7620</xdr:rowOff>
    </xdr:from>
    <xdr:to>
      <xdr:col>20</xdr:col>
      <xdr:colOff>209550</xdr:colOff>
      <xdr:row>80</xdr:row>
      <xdr:rowOff>109220</xdr:rowOff>
    </xdr:to>
    <xdr:sp macro="" textlink="">
      <xdr:nvSpPr>
        <xdr:cNvPr id="452" name="円/楕円 451"/>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93997</xdr:rowOff>
    </xdr:from>
    <xdr:ext cx="762000" cy="259045"/>
    <xdr:sp macro="" textlink="">
      <xdr:nvSpPr>
        <xdr:cNvPr id="453" name="テキスト ボックス 452"/>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53339</xdr:rowOff>
    </xdr:from>
    <xdr:to>
      <xdr:col>19</xdr:col>
      <xdr:colOff>6350</xdr:colOff>
      <xdr:row>81</xdr:row>
      <xdr:rowOff>154939</xdr:rowOff>
    </xdr:to>
    <xdr:sp macro="" textlink="">
      <xdr:nvSpPr>
        <xdr:cNvPr id="454" name="円/楕円 453"/>
        <xdr:cNvSpPr/>
      </xdr:nvSpPr>
      <xdr:spPr>
        <a:xfrm>
          <a:off x="12954000" y="139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139716</xdr:rowOff>
    </xdr:from>
    <xdr:ext cx="762000" cy="259045"/>
    <xdr:sp macro="" textlink="">
      <xdr:nvSpPr>
        <xdr:cNvPr id="455" name="テキスト ボックス 454"/>
        <xdr:cNvSpPr txBox="1"/>
      </xdr:nvSpPr>
      <xdr:spPr>
        <a:xfrm>
          <a:off x="12623800" y="1402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新潟県聖籠町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72205</xdr:rowOff>
    </xdr:from>
    <xdr:to>
      <xdr:col>4</xdr:col>
      <xdr:colOff>1117600</xdr:colOff>
      <xdr:row>17</xdr:row>
      <xdr:rowOff>91834</xdr:rowOff>
    </xdr:to>
    <xdr:cxnSp macro="">
      <xdr:nvCxnSpPr>
        <xdr:cNvPr id="50" name="直線コネクタ 49"/>
        <xdr:cNvCxnSpPr/>
      </xdr:nvCxnSpPr>
      <xdr:spPr bwMode="auto">
        <a:xfrm>
          <a:off x="5003800" y="3034480"/>
          <a:ext cx="647700" cy="19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3617</xdr:rowOff>
    </xdr:from>
    <xdr:to>
      <xdr:col>4</xdr:col>
      <xdr:colOff>469900</xdr:colOff>
      <xdr:row>17</xdr:row>
      <xdr:rowOff>72205</xdr:rowOff>
    </xdr:to>
    <xdr:cxnSp macro="">
      <xdr:nvCxnSpPr>
        <xdr:cNvPr id="53" name="直線コネクタ 52"/>
        <xdr:cNvCxnSpPr/>
      </xdr:nvCxnSpPr>
      <xdr:spPr bwMode="auto">
        <a:xfrm>
          <a:off x="4305300" y="2965892"/>
          <a:ext cx="698500" cy="6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3617</xdr:rowOff>
    </xdr:from>
    <xdr:to>
      <xdr:col>3</xdr:col>
      <xdr:colOff>904875</xdr:colOff>
      <xdr:row>17</xdr:row>
      <xdr:rowOff>22743</xdr:rowOff>
    </xdr:to>
    <xdr:cxnSp macro="">
      <xdr:nvCxnSpPr>
        <xdr:cNvPr id="56" name="直線コネクタ 55"/>
        <xdr:cNvCxnSpPr/>
      </xdr:nvCxnSpPr>
      <xdr:spPr bwMode="auto">
        <a:xfrm flipV="1">
          <a:off x="3606800" y="2965892"/>
          <a:ext cx="698500" cy="1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3723</xdr:rowOff>
    </xdr:from>
    <xdr:ext cx="762000" cy="259045"/>
    <xdr:sp macro="" textlink="">
      <xdr:nvSpPr>
        <xdr:cNvPr id="58" name="テキスト ボックス 57"/>
        <xdr:cNvSpPr txBox="1"/>
      </xdr:nvSpPr>
      <xdr:spPr>
        <a:xfrm>
          <a:off x="3924300" y="313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5743</xdr:rowOff>
    </xdr:from>
    <xdr:to>
      <xdr:col>3</xdr:col>
      <xdr:colOff>206375</xdr:colOff>
      <xdr:row>17</xdr:row>
      <xdr:rowOff>22743</xdr:rowOff>
    </xdr:to>
    <xdr:cxnSp macro="">
      <xdr:nvCxnSpPr>
        <xdr:cNvPr id="59" name="直線コネクタ 58"/>
        <xdr:cNvCxnSpPr/>
      </xdr:nvCxnSpPr>
      <xdr:spPr bwMode="auto">
        <a:xfrm>
          <a:off x="2908300" y="2968018"/>
          <a:ext cx="698500" cy="1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63700</xdr:rowOff>
    </xdr:from>
    <xdr:ext cx="762000" cy="259045"/>
    <xdr:sp macro="" textlink="">
      <xdr:nvSpPr>
        <xdr:cNvPr id="61" name="テキスト ボックス 60"/>
        <xdr:cNvSpPr txBox="1"/>
      </xdr:nvSpPr>
      <xdr:spPr>
        <a:xfrm>
          <a:off x="32258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59242</xdr:rowOff>
    </xdr:from>
    <xdr:ext cx="762000" cy="259045"/>
    <xdr:sp macro="" textlink="">
      <xdr:nvSpPr>
        <xdr:cNvPr id="63" name="テキスト ボックス 62"/>
        <xdr:cNvSpPr txBox="1"/>
      </xdr:nvSpPr>
      <xdr:spPr>
        <a:xfrm>
          <a:off x="25273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41034</xdr:rowOff>
    </xdr:from>
    <xdr:to>
      <xdr:col>5</xdr:col>
      <xdr:colOff>34925</xdr:colOff>
      <xdr:row>17</xdr:row>
      <xdr:rowOff>142634</xdr:rowOff>
    </xdr:to>
    <xdr:sp macro="" textlink="">
      <xdr:nvSpPr>
        <xdr:cNvPr id="69" name="円/楕円 68"/>
        <xdr:cNvSpPr/>
      </xdr:nvSpPr>
      <xdr:spPr bwMode="auto">
        <a:xfrm>
          <a:off x="5600700" y="300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57561</xdr:rowOff>
    </xdr:from>
    <xdr:ext cx="762000" cy="259045"/>
    <xdr:sp macro="" textlink="">
      <xdr:nvSpPr>
        <xdr:cNvPr id="70" name="人口1人当たり決算額の推移該当値テキスト130"/>
        <xdr:cNvSpPr txBox="1"/>
      </xdr:nvSpPr>
      <xdr:spPr>
        <a:xfrm>
          <a:off x="5740400" y="284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115,865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21405</xdr:rowOff>
    </xdr:from>
    <xdr:to>
      <xdr:col>4</xdr:col>
      <xdr:colOff>520700</xdr:colOff>
      <xdr:row>17</xdr:row>
      <xdr:rowOff>123005</xdr:rowOff>
    </xdr:to>
    <xdr:sp macro="" textlink="">
      <xdr:nvSpPr>
        <xdr:cNvPr id="71" name="円/楕円 70"/>
        <xdr:cNvSpPr/>
      </xdr:nvSpPr>
      <xdr:spPr bwMode="auto">
        <a:xfrm>
          <a:off x="4953000" y="2983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133182</xdr:rowOff>
    </xdr:from>
    <xdr:ext cx="736600" cy="259045"/>
    <xdr:sp macro="" textlink="">
      <xdr:nvSpPr>
        <xdr:cNvPr id="72" name="テキスト ボックス 71"/>
        <xdr:cNvSpPr txBox="1"/>
      </xdr:nvSpPr>
      <xdr:spPr>
        <a:xfrm>
          <a:off x="4622800" y="275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118,441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124267</xdr:rowOff>
    </xdr:from>
    <xdr:to>
      <xdr:col>3</xdr:col>
      <xdr:colOff>955675</xdr:colOff>
      <xdr:row>17</xdr:row>
      <xdr:rowOff>54417</xdr:rowOff>
    </xdr:to>
    <xdr:sp macro="" textlink="">
      <xdr:nvSpPr>
        <xdr:cNvPr id="73" name="円/楕円 72"/>
        <xdr:cNvSpPr/>
      </xdr:nvSpPr>
      <xdr:spPr bwMode="auto">
        <a:xfrm>
          <a:off x="4254500" y="2915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64594</xdr:rowOff>
    </xdr:from>
    <xdr:ext cx="762000" cy="259045"/>
    <xdr:sp macro="" textlink="">
      <xdr:nvSpPr>
        <xdr:cNvPr id="74" name="テキスト ボックス 73"/>
        <xdr:cNvSpPr txBox="1"/>
      </xdr:nvSpPr>
      <xdr:spPr>
        <a:xfrm>
          <a:off x="3924300" y="268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127,442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143393</xdr:rowOff>
    </xdr:from>
    <xdr:to>
      <xdr:col>3</xdr:col>
      <xdr:colOff>257175</xdr:colOff>
      <xdr:row>17</xdr:row>
      <xdr:rowOff>73543</xdr:rowOff>
    </xdr:to>
    <xdr:sp macro="" textlink="">
      <xdr:nvSpPr>
        <xdr:cNvPr id="75" name="円/楕円 74"/>
        <xdr:cNvSpPr/>
      </xdr:nvSpPr>
      <xdr:spPr bwMode="auto">
        <a:xfrm>
          <a:off x="3556000" y="293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83720</xdr:rowOff>
    </xdr:from>
    <xdr:ext cx="762000" cy="259045"/>
    <xdr:sp macro="" textlink="">
      <xdr:nvSpPr>
        <xdr:cNvPr id="76" name="テキスト ボックス 75"/>
        <xdr:cNvSpPr txBox="1"/>
      </xdr:nvSpPr>
      <xdr:spPr>
        <a:xfrm>
          <a:off x="3225800" y="270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124,932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126393</xdr:rowOff>
    </xdr:from>
    <xdr:to>
      <xdr:col>2</xdr:col>
      <xdr:colOff>692150</xdr:colOff>
      <xdr:row>17</xdr:row>
      <xdr:rowOff>56543</xdr:rowOff>
    </xdr:to>
    <xdr:sp macro="" textlink="">
      <xdr:nvSpPr>
        <xdr:cNvPr id="77" name="円/楕円 76"/>
        <xdr:cNvSpPr/>
      </xdr:nvSpPr>
      <xdr:spPr bwMode="auto">
        <a:xfrm>
          <a:off x="2857500" y="291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66720</xdr:rowOff>
    </xdr:from>
    <xdr:ext cx="762000" cy="259045"/>
    <xdr:sp macro="" textlink="">
      <xdr:nvSpPr>
        <xdr:cNvPr id="78" name="テキスト ボックス 77"/>
        <xdr:cNvSpPr txBox="1"/>
      </xdr:nvSpPr>
      <xdr:spPr>
        <a:xfrm>
          <a:off x="2527300" y="268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46827</xdr:rowOff>
    </xdr:from>
    <xdr:to>
      <xdr:col>4</xdr:col>
      <xdr:colOff>1117600</xdr:colOff>
      <xdr:row>37</xdr:row>
      <xdr:rowOff>198389</xdr:rowOff>
    </xdr:to>
    <xdr:cxnSp macro="">
      <xdr:nvCxnSpPr>
        <xdr:cNvPr id="115" name="直線コネクタ 114"/>
        <xdr:cNvCxnSpPr/>
      </xdr:nvCxnSpPr>
      <xdr:spPr bwMode="auto">
        <a:xfrm flipV="1">
          <a:off x="5003800" y="7171527"/>
          <a:ext cx="647700" cy="15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198389</xdr:rowOff>
    </xdr:from>
    <xdr:to>
      <xdr:col>4</xdr:col>
      <xdr:colOff>469900</xdr:colOff>
      <xdr:row>37</xdr:row>
      <xdr:rowOff>217591</xdr:rowOff>
    </xdr:to>
    <xdr:cxnSp macro="">
      <xdr:nvCxnSpPr>
        <xdr:cNvPr id="118" name="直線コネクタ 117"/>
        <xdr:cNvCxnSpPr/>
      </xdr:nvCxnSpPr>
      <xdr:spPr bwMode="auto">
        <a:xfrm flipV="1">
          <a:off x="4305300" y="7323089"/>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217591</xdr:rowOff>
    </xdr:from>
    <xdr:to>
      <xdr:col>3</xdr:col>
      <xdr:colOff>904875</xdr:colOff>
      <xdr:row>39</xdr:row>
      <xdr:rowOff>22628</xdr:rowOff>
    </xdr:to>
    <xdr:cxnSp macro="">
      <xdr:nvCxnSpPr>
        <xdr:cNvPr id="121" name="直線コネクタ 120"/>
        <xdr:cNvCxnSpPr/>
      </xdr:nvCxnSpPr>
      <xdr:spPr bwMode="auto">
        <a:xfrm flipV="1">
          <a:off x="3606800" y="7342291"/>
          <a:ext cx="698500" cy="319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321577</xdr:rowOff>
    </xdr:from>
    <xdr:ext cx="762000" cy="259045"/>
    <xdr:sp macro="" textlink="">
      <xdr:nvSpPr>
        <xdr:cNvPr id="123" name="テキスト ボックス 122"/>
        <xdr:cNvSpPr txBox="1"/>
      </xdr:nvSpPr>
      <xdr:spPr>
        <a:xfrm>
          <a:off x="3924300" y="6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72430</xdr:rowOff>
    </xdr:from>
    <xdr:to>
      <xdr:col>3</xdr:col>
      <xdr:colOff>206375</xdr:colOff>
      <xdr:row>39</xdr:row>
      <xdr:rowOff>22628</xdr:rowOff>
    </xdr:to>
    <xdr:cxnSp macro="">
      <xdr:nvCxnSpPr>
        <xdr:cNvPr id="124" name="直線コネクタ 123"/>
        <xdr:cNvCxnSpPr/>
      </xdr:nvCxnSpPr>
      <xdr:spPr bwMode="auto">
        <a:xfrm>
          <a:off x="2908300" y="7540030"/>
          <a:ext cx="698500" cy="121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233109</xdr:rowOff>
    </xdr:from>
    <xdr:ext cx="762000" cy="259045"/>
    <xdr:sp macro="" textlink="">
      <xdr:nvSpPr>
        <xdr:cNvPr id="126" name="テキスト ボックス 125"/>
        <xdr:cNvSpPr txBox="1"/>
      </xdr:nvSpPr>
      <xdr:spPr>
        <a:xfrm>
          <a:off x="3225800" y="684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203653</xdr:rowOff>
    </xdr:from>
    <xdr:ext cx="762000" cy="259045"/>
    <xdr:sp macro="" textlink="">
      <xdr:nvSpPr>
        <xdr:cNvPr id="128" name="テキスト ボックス 127"/>
        <xdr:cNvSpPr txBox="1"/>
      </xdr:nvSpPr>
      <xdr:spPr>
        <a:xfrm>
          <a:off x="2527300" y="681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167477</xdr:rowOff>
    </xdr:from>
    <xdr:to>
      <xdr:col>5</xdr:col>
      <xdr:colOff>34925</xdr:colOff>
      <xdr:row>37</xdr:row>
      <xdr:rowOff>97627</xdr:rowOff>
    </xdr:to>
    <xdr:sp macro="" textlink="">
      <xdr:nvSpPr>
        <xdr:cNvPr id="134" name="円/楕円 133"/>
        <xdr:cNvSpPr/>
      </xdr:nvSpPr>
      <xdr:spPr bwMode="auto">
        <a:xfrm>
          <a:off x="5600700" y="712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139554</xdr:rowOff>
    </xdr:from>
    <xdr:ext cx="762000" cy="259045"/>
    <xdr:sp macro="" textlink="">
      <xdr:nvSpPr>
        <xdr:cNvPr id="135" name="人口1人当たり決算額の推移該当値テキスト445"/>
        <xdr:cNvSpPr txBox="1"/>
      </xdr:nvSpPr>
      <xdr:spPr>
        <a:xfrm>
          <a:off x="5740400" y="709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23,455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147589</xdr:rowOff>
    </xdr:from>
    <xdr:to>
      <xdr:col>4</xdr:col>
      <xdr:colOff>520700</xdr:colOff>
      <xdr:row>37</xdr:row>
      <xdr:rowOff>249189</xdr:rowOff>
    </xdr:to>
    <xdr:sp macro="" textlink="">
      <xdr:nvSpPr>
        <xdr:cNvPr id="136" name="円/楕円 135"/>
        <xdr:cNvSpPr/>
      </xdr:nvSpPr>
      <xdr:spPr bwMode="auto">
        <a:xfrm>
          <a:off x="4953000" y="7272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233966</xdr:rowOff>
    </xdr:from>
    <xdr:ext cx="736600" cy="259045"/>
    <xdr:sp macro="" textlink="">
      <xdr:nvSpPr>
        <xdr:cNvPr id="137" name="テキスト ボックス 136"/>
        <xdr:cNvSpPr txBox="1"/>
      </xdr:nvSpPr>
      <xdr:spPr>
        <a:xfrm>
          <a:off x="4622800" y="7358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18,814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166791</xdr:rowOff>
    </xdr:from>
    <xdr:to>
      <xdr:col>3</xdr:col>
      <xdr:colOff>955675</xdr:colOff>
      <xdr:row>37</xdr:row>
      <xdr:rowOff>268391</xdr:rowOff>
    </xdr:to>
    <xdr:sp macro="" textlink="">
      <xdr:nvSpPr>
        <xdr:cNvPr id="138" name="円/楕円 137"/>
        <xdr:cNvSpPr/>
      </xdr:nvSpPr>
      <xdr:spPr bwMode="auto">
        <a:xfrm>
          <a:off x="4254500" y="7291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253168</xdr:rowOff>
    </xdr:from>
    <xdr:ext cx="762000" cy="259045"/>
    <xdr:sp macro="" textlink="">
      <xdr:nvSpPr>
        <xdr:cNvPr id="139" name="テキスト ボックス 138"/>
        <xdr:cNvSpPr txBox="1"/>
      </xdr:nvSpPr>
      <xdr:spPr>
        <a:xfrm>
          <a:off x="3924300" y="737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18,226</a:t>
          </a:r>
          <a:endParaRPr kumimoji="1" lang="ja-JP" altLang="en-US" sz="1000" b="1">
            <a:solidFill>
              <a:srgbClr val="FF0000"/>
            </a:solidFill>
            <a:latin typeface="ＭＳ Ｐゴシック"/>
          </a:endParaRPr>
        </a:p>
      </xdr:txBody>
    </xdr:sp>
    <xdr:clientData/>
  </xdr:oneCellAnchor>
  <xdr:twoCellAnchor>
    <xdr:from>
      <xdr:col>3</xdr:col>
      <xdr:colOff>155575</xdr:colOff>
      <xdr:row>38</xdr:row>
      <xdr:rowOff>143278</xdr:rowOff>
    </xdr:from>
    <xdr:to>
      <xdr:col>3</xdr:col>
      <xdr:colOff>257175</xdr:colOff>
      <xdr:row>39</xdr:row>
      <xdr:rowOff>73428</xdr:rowOff>
    </xdr:to>
    <xdr:sp macro="" textlink="">
      <xdr:nvSpPr>
        <xdr:cNvPr id="140" name="円/楕円 139"/>
        <xdr:cNvSpPr/>
      </xdr:nvSpPr>
      <xdr:spPr bwMode="auto">
        <a:xfrm>
          <a:off x="3556000" y="7610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39</xdr:row>
      <xdr:rowOff>58205</xdr:rowOff>
    </xdr:from>
    <xdr:ext cx="762000" cy="259045"/>
    <xdr:sp macro="" textlink="">
      <xdr:nvSpPr>
        <xdr:cNvPr id="141" name="テキスト ボックス 140"/>
        <xdr:cNvSpPr txBox="1"/>
      </xdr:nvSpPr>
      <xdr:spPr>
        <a:xfrm>
          <a:off x="3225800" y="769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8,446</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21630</xdr:rowOff>
    </xdr:from>
    <xdr:to>
      <xdr:col>2</xdr:col>
      <xdr:colOff>692150</xdr:colOff>
      <xdr:row>38</xdr:row>
      <xdr:rowOff>123230</xdr:rowOff>
    </xdr:to>
    <xdr:sp macro="" textlink="">
      <xdr:nvSpPr>
        <xdr:cNvPr id="142" name="円/楕円 141"/>
        <xdr:cNvSpPr/>
      </xdr:nvSpPr>
      <xdr:spPr bwMode="auto">
        <a:xfrm>
          <a:off x="2857500" y="748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108007</xdr:rowOff>
    </xdr:from>
    <xdr:ext cx="762000" cy="259045"/>
    <xdr:sp macro="" textlink="">
      <xdr:nvSpPr>
        <xdr:cNvPr id="143" name="テキスト ボックス 142"/>
        <xdr:cNvSpPr txBox="1"/>
      </xdr:nvSpPr>
      <xdr:spPr>
        <a:xfrm>
          <a:off x="2527300" y="75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14,264
14,166
37.58
7,377,121
7,035,664
332,052
4,837,188
3,324,115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42.6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73,562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167633</xdr:rowOff>
    </xdr:from>
    <xdr:to>
      <xdr:col>6</xdr:col>
      <xdr:colOff>511175</xdr:colOff>
      <xdr:row>36</xdr:row>
      <xdr:rowOff>1364</xdr:rowOff>
    </xdr:to>
    <xdr:cxnSp macro="">
      <xdr:nvCxnSpPr>
        <xdr:cNvPr id="63" name="直線コネクタ 62"/>
        <xdr:cNvCxnSpPr/>
      </xdr:nvCxnSpPr>
      <xdr:spPr>
        <a:xfrm>
          <a:off x="3797300" y="6168383"/>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143488</xdr:rowOff>
    </xdr:from>
    <xdr:to>
      <xdr:col>5</xdr:col>
      <xdr:colOff>358775</xdr:colOff>
      <xdr:row>35</xdr:row>
      <xdr:rowOff>167633</xdr:rowOff>
    </xdr:to>
    <xdr:cxnSp macro="">
      <xdr:nvCxnSpPr>
        <xdr:cNvPr id="66" name="直線コネクタ 65"/>
        <xdr:cNvCxnSpPr/>
      </xdr:nvCxnSpPr>
      <xdr:spPr>
        <a:xfrm>
          <a:off x="2908300" y="6144238"/>
          <a:ext cx="889000" cy="2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143488</xdr:rowOff>
    </xdr:from>
    <xdr:to>
      <xdr:col>4</xdr:col>
      <xdr:colOff>155575</xdr:colOff>
      <xdr:row>35</xdr:row>
      <xdr:rowOff>156214</xdr:rowOff>
    </xdr:to>
    <xdr:cxnSp macro="">
      <xdr:nvCxnSpPr>
        <xdr:cNvPr id="69" name="直線コネクタ 68"/>
        <xdr:cNvCxnSpPr/>
      </xdr:nvCxnSpPr>
      <xdr:spPr>
        <a:xfrm flipV="1">
          <a:off x="2019300" y="6144238"/>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43085</xdr:rowOff>
    </xdr:from>
    <xdr:ext cx="534377" cy="259045"/>
    <xdr:sp macro="" textlink="">
      <xdr:nvSpPr>
        <xdr:cNvPr id="71" name="テキスト ボックス 70"/>
        <xdr:cNvSpPr txBox="1"/>
      </xdr:nvSpPr>
      <xdr:spPr>
        <a:xfrm>
          <a:off x="2641111" y="62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134464</xdr:rowOff>
    </xdr:from>
    <xdr:to>
      <xdr:col>2</xdr:col>
      <xdr:colOff>638175</xdr:colOff>
      <xdr:row>35</xdr:row>
      <xdr:rowOff>156214</xdr:rowOff>
    </xdr:to>
    <xdr:cxnSp macro="">
      <xdr:nvCxnSpPr>
        <xdr:cNvPr id="72" name="直線コネクタ 71"/>
        <xdr:cNvCxnSpPr/>
      </xdr:nvCxnSpPr>
      <xdr:spPr>
        <a:xfrm>
          <a:off x="1130300" y="6135214"/>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107289</xdr:rowOff>
    </xdr:from>
    <xdr:ext cx="534377" cy="259045"/>
    <xdr:sp macro="" textlink="">
      <xdr:nvSpPr>
        <xdr:cNvPr id="74" name="テキスト ボックス 73"/>
        <xdr:cNvSpPr txBox="1"/>
      </xdr:nvSpPr>
      <xdr:spPr>
        <a:xfrm>
          <a:off x="1752111" y="62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100300</xdr:rowOff>
    </xdr:from>
    <xdr:ext cx="534377" cy="259045"/>
    <xdr:sp macro="" textlink="">
      <xdr:nvSpPr>
        <xdr:cNvPr id="76" name="テキスト ボックス 75"/>
        <xdr:cNvSpPr txBox="1"/>
      </xdr:nvSpPr>
      <xdr:spPr>
        <a:xfrm>
          <a:off x="863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122014</xdr:rowOff>
    </xdr:from>
    <xdr:to>
      <xdr:col>6</xdr:col>
      <xdr:colOff>561975</xdr:colOff>
      <xdr:row>36</xdr:row>
      <xdr:rowOff>52164</xdr:rowOff>
    </xdr:to>
    <xdr:sp macro="" textlink="">
      <xdr:nvSpPr>
        <xdr:cNvPr id="82" name="円/楕円 81"/>
        <xdr:cNvSpPr/>
      </xdr:nvSpPr>
      <xdr:spPr>
        <a:xfrm>
          <a:off x="4584700" y="61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144891</xdr:rowOff>
    </xdr:from>
    <xdr:ext cx="534377" cy="259045"/>
    <xdr:sp macro="" textlink="">
      <xdr:nvSpPr>
        <xdr:cNvPr id="83" name="人件費該当値テキスト"/>
        <xdr:cNvSpPr txBox="1"/>
      </xdr:nvSpPr>
      <xdr:spPr>
        <a:xfrm>
          <a:off x="4686300" y="59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86,208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116833</xdr:rowOff>
    </xdr:from>
    <xdr:to>
      <xdr:col>5</xdr:col>
      <xdr:colOff>409575</xdr:colOff>
      <xdr:row>36</xdr:row>
      <xdr:rowOff>46983</xdr:rowOff>
    </xdr:to>
    <xdr:sp macro="" textlink="">
      <xdr:nvSpPr>
        <xdr:cNvPr id="84" name="円/楕円 83"/>
        <xdr:cNvSpPr/>
      </xdr:nvSpPr>
      <xdr:spPr>
        <a:xfrm>
          <a:off x="3746500" y="61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63510</xdr:rowOff>
    </xdr:from>
    <xdr:ext cx="534377" cy="259045"/>
    <xdr:sp macro="" textlink="">
      <xdr:nvSpPr>
        <xdr:cNvPr id="85" name="テキスト ボックス 84"/>
        <xdr:cNvSpPr txBox="1"/>
      </xdr:nvSpPr>
      <xdr:spPr>
        <a:xfrm>
          <a:off x="3530111" y="58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86,684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92688</xdr:rowOff>
    </xdr:from>
    <xdr:to>
      <xdr:col>4</xdr:col>
      <xdr:colOff>206375</xdr:colOff>
      <xdr:row>36</xdr:row>
      <xdr:rowOff>22838</xdr:rowOff>
    </xdr:to>
    <xdr:sp macro="" textlink="">
      <xdr:nvSpPr>
        <xdr:cNvPr id="86" name="円/楕円 85"/>
        <xdr:cNvSpPr/>
      </xdr:nvSpPr>
      <xdr:spPr>
        <a:xfrm>
          <a:off x="2857500" y="60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39365</xdr:rowOff>
    </xdr:from>
    <xdr:ext cx="534377" cy="259045"/>
    <xdr:sp macro="" textlink="">
      <xdr:nvSpPr>
        <xdr:cNvPr id="87" name="テキスト ボックス 86"/>
        <xdr:cNvSpPr txBox="1"/>
      </xdr:nvSpPr>
      <xdr:spPr>
        <a:xfrm>
          <a:off x="2641111" y="58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88,902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105414</xdr:rowOff>
    </xdr:from>
    <xdr:to>
      <xdr:col>3</xdr:col>
      <xdr:colOff>3175</xdr:colOff>
      <xdr:row>36</xdr:row>
      <xdr:rowOff>35564</xdr:rowOff>
    </xdr:to>
    <xdr:sp macro="" textlink="">
      <xdr:nvSpPr>
        <xdr:cNvPr id="88" name="円/楕円 87"/>
        <xdr:cNvSpPr/>
      </xdr:nvSpPr>
      <xdr:spPr>
        <a:xfrm>
          <a:off x="1968500" y="610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52091</xdr:rowOff>
    </xdr:from>
    <xdr:ext cx="534377" cy="259045"/>
    <xdr:sp macro="" textlink="">
      <xdr:nvSpPr>
        <xdr:cNvPr id="89" name="テキスト ボックス 88"/>
        <xdr:cNvSpPr txBox="1"/>
      </xdr:nvSpPr>
      <xdr:spPr>
        <a:xfrm>
          <a:off x="1752111" y="588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87,733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83664</xdr:rowOff>
    </xdr:from>
    <xdr:to>
      <xdr:col>1</xdr:col>
      <xdr:colOff>485775</xdr:colOff>
      <xdr:row>36</xdr:row>
      <xdr:rowOff>13814</xdr:rowOff>
    </xdr:to>
    <xdr:sp macro="" textlink="">
      <xdr:nvSpPr>
        <xdr:cNvPr id="90" name="円/楕円 89"/>
        <xdr:cNvSpPr/>
      </xdr:nvSpPr>
      <xdr:spPr>
        <a:xfrm>
          <a:off x="1079500" y="60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30341</xdr:rowOff>
    </xdr:from>
    <xdr:ext cx="534377" cy="259045"/>
    <xdr:sp macro="" textlink="">
      <xdr:nvSpPr>
        <xdr:cNvPr id="91" name="テキスト ボックス 90"/>
        <xdr:cNvSpPr txBox="1"/>
      </xdr:nvSpPr>
      <xdr:spPr>
        <a:xfrm>
          <a:off x="863111" y="585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36030</xdr:rowOff>
    </xdr:from>
    <xdr:to>
      <xdr:col>6</xdr:col>
      <xdr:colOff>511175</xdr:colOff>
      <xdr:row>56</xdr:row>
      <xdr:rowOff>52893</xdr:rowOff>
    </xdr:to>
    <xdr:cxnSp macro="">
      <xdr:nvCxnSpPr>
        <xdr:cNvPr id="121" name="直線コネクタ 120"/>
        <xdr:cNvCxnSpPr/>
      </xdr:nvCxnSpPr>
      <xdr:spPr>
        <a:xfrm flipV="1">
          <a:off x="3797300" y="9637230"/>
          <a:ext cx="838200" cy="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29730</xdr:rowOff>
    </xdr:from>
    <xdr:ext cx="534377" cy="259045"/>
    <xdr:sp macro="" textlink="">
      <xdr:nvSpPr>
        <xdr:cNvPr id="122" name="物件費平均値テキスト"/>
        <xdr:cNvSpPr txBox="1"/>
      </xdr:nvSpPr>
      <xdr:spPr>
        <a:xfrm>
          <a:off x="4686300" y="98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120497</xdr:rowOff>
    </xdr:from>
    <xdr:to>
      <xdr:col>5</xdr:col>
      <xdr:colOff>358775</xdr:colOff>
      <xdr:row>56</xdr:row>
      <xdr:rowOff>52893</xdr:rowOff>
    </xdr:to>
    <xdr:cxnSp macro="">
      <xdr:nvCxnSpPr>
        <xdr:cNvPr id="124" name="直線コネクタ 123"/>
        <xdr:cNvCxnSpPr/>
      </xdr:nvCxnSpPr>
      <xdr:spPr>
        <a:xfrm>
          <a:off x="2908300" y="9550247"/>
          <a:ext cx="889000" cy="10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108459</xdr:rowOff>
    </xdr:from>
    <xdr:ext cx="534377" cy="259045"/>
    <xdr:sp macro="" textlink="">
      <xdr:nvSpPr>
        <xdr:cNvPr id="126" name="テキスト ボックス 125"/>
        <xdr:cNvSpPr txBox="1"/>
      </xdr:nvSpPr>
      <xdr:spPr>
        <a:xfrm>
          <a:off x="3530111" y="98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120497</xdr:rowOff>
    </xdr:from>
    <xdr:to>
      <xdr:col>4</xdr:col>
      <xdr:colOff>155575</xdr:colOff>
      <xdr:row>56</xdr:row>
      <xdr:rowOff>58951</xdr:rowOff>
    </xdr:to>
    <xdr:cxnSp macro="">
      <xdr:nvCxnSpPr>
        <xdr:cNvPr id="127" name="直線コネクタ 126"/>
        <xdr:cNvCxnSpPr/>
      </xdr:nvCxnSpPr>
      <xdr:spPr>
        <a:xfrm flipV="1">
          <a:off x="2019300" y="9550247"/>
          <a:ext cx="889000" cy="10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56773</xdr:rowOff>
    </xdr:from>
    <xdr:ext cx="534377" cy="259045"/>
    <xdr:sp macro="" textlink="">
      <xdr:nvSpPr>
        <xdr:cNvPr id="129" name="テキスト ボックス 128"/>
        <xdr:cNvSpPr txBox="1"/>
      </xdr:nvSpPr>
      <xdr:spPr>
        <a:xfrm>
          <a:off x="2641111" y="98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52139</xdr:rowOff>
    </xdr:from>
    <xdr:to>
      <xdr:col>2</xdr:col>
      <xdr:colOff>638175</xdr:colOff>
      <xdr:row>56</xdr:row>
      <xdr:rowOff>58951</xdr:rowOff>
    </xdr:to>
    <xdr:cxnSp macro="">
      <xdr:nvCxnSpPr>
        <xdr:cNvPr id="130" name="直線コネクタ 129"/>
        <xdr:cNvCxnSpPr/>
      </xdr:nvCxnSpPr>
      <xdr:spPr>
        <a:xfrm>
          <a:off x="1130300" y="9653339"/>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52605</xdr:rowOff>
    </xdr:from>
    <xdr:ext cx="534377" cy="259045"/>
    <xdr:sp macro="" textlink="">
      <xdr:nvSpPr>
        <xdr:cNvPr id="132" name="テキスト ボックス 131"/>
        <xdr:cNvSpPr txBox="1"/>
      </xdr:nvSpPr>
      <xdr:spPr>
        <a:xfrm>
          <a:off x="1752111" y="99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98516</xdr:rowOff>
    </xdr:from>
    <xdr:ext cx="534377" cy="259045"/>
    <xdr:sp macro="" textlink="">
      <xdr:nvSpPr>
        <xdr:cNvPr id="134" name="テキスト ボックス 133"/>
        <xdr:cNvSpPr txBox="1"/>
      </xdr:nvSpPr>
      <xdr:spPr>
        <a:xfrm>
          <a:off x="863111" y="100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156680</xdr:rowOff>
    </xdr:from>
    <xdr:to>
      <xdr:col>6</xdr:col>
      <xdr:colOff>561975</xdr:colOff>
      <xdr:row>56</xdr:row>
      <xdr:rowOff>86830</xdr:rowOff>
    </xdr:to>
    <xdr:sp macro="" textlink="">
      <xdr:nvSpPr>
        <xdr:cNvPr id="140" name="円/楕円 139"/>
        <xdr:cNvSpPr/>
      </xdr:nvSpPr>
      <xdr:spPr>
        <a:xfrm>
          <a:off x="4584700" y="95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8107</xdr:rowOff>
    </xdr:from>
    <xdr:ext cx="599010" cy="259045"/>
    <xdr:sp macro="" textlink="">
      <xdr:nvSpPr>
        <xdr:cNvPr id="141" name="物件費該当値テキスト"/>
        <xdr:cNvSpPr txBox="1"/>
      </xdr:nvSpPr>
      <xdr:spPr>
        <a:xfrm>
          <a:off x="4686300" y="943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118,605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2093</xdr:rowOff>
    </xdr:from>
    <xdr:to>
      <xdr:col>5</xdr:col>
      <xdr:colOff>409575</xdr:colOff>
      <xdr:row>56</xdr:row>
      <xdr:rowOff>103693</xdr:rowOff>
    </xdr:to>
    <xdr:sp macro="" textlink="">
      <xdr:nvSpPr>
        <xdr:cNvPr id="142" name="円/楕円 141"/>
        <xdr:cNvSpPr/>
      </xdr:nvSpPr>
      <xdr:spPr>
        <a:xfrm>
          <a:off x="3746500" y="96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120220</xdr:rowOff>
    </xdr:from>
    <xdr:ext cx="599010" cy="259045"/>
    <xdr:sp macro="" textlink="">
      <xdr:nvSpPr>
        <xdr:cNvPr id="143" name="テキスト ボックス 142"/>
        <xdr:cNvSpPr txBox="1"/>
      </xdr:nvSpPr>
      <xdr:spPr>
        <a:xfrm>
          <a:off x="3497794" y="937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116,392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69697</xdr:rowOff>
    </xdr:from>
    <xdr:to>
      <xdr:col>4</xdr:col>
      <xdr:colOff>206375</xdr:colOff>
      <xdr:row>55</xdr:row>
      <xdr:rowOff>171297</xdr:rowOff>
    </xdr:to>
    <xdr:sp macro="" textlink="">
      <xdr:nvSpPr>
        <xdr:cNvPr id="144" name="円/楕円 143"/>
        <xdr:cNvSpPr/>
      </xdr:nvSpPr>
      <xdr:spPr>
        <a:xfrm>
          <a:off x="2857500" y="94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16374</xdr:rowOff>
    </xdr:from>
    <xdr:ext cx="599010" cy="259045"/>
    <xdr:sp macro="" textlink="">
      <xdr:nvSpPr>
        <xdr:cNvPr id="145" name="テキスト ボックス 144"/>
        <xdr:cNvSpPr txBox="1"/>
      </xdr:nvSpPr>
      <xdr:spPr>
        <a:xfrm>
          <a:off x="2608794" y="927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130,020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8151</xdr:rowOff>
    </xdr:from>
    <xdr:to>
      <xdr:col>3</xdr:col>
      <xdr:colOff>3175</xdr:colOff>
      <xdr:row>56</xdr:row>
      <xdr:rowOff>109751</xdr:rowOff>
    </xdr:to>
    <xdr:sp macro="" textlink="">
      <xdr:nvSpPr>
        <xdr:cNvPr id="146" name="円/楕円 145"/>
        <xdr:cNvSpPr/>
      </xdr:nvSpPr>
      <xdr:spPr>
        <a:xfrm>
          <a:off x="1968500" y="960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126278</xdr:rowOff>
    </xdr:from>
    <xdr:ext cx="599010" cy="259045"/>
    <xdr:sp macro="" textlink="">
      <xdr:nvSpPr>
        <xdr:cNvPr id="147" name="テキスト ボックス 146"/>
        <xdr:cNvSpPr txBox="1"/>
      </xdr:nvSpPr>
      <xdr:spPr>
        <a:xfrm>
          <a:off x="1719794" y="938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115,597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1339</xdr:rowOff>
    </xdr:from>
    <xdr:to>
      <xdr:col>1</xdr:col>
      <xdr:colOff>485775</xdr:colOff>
      <xdr:row>56</xdr:row>
      <xdr:rowOff>102939</xdr:rowOff>
    </xdr:to>
    <xdr:sp macro="" textlink="">
      <xdr:nvSpPr>
        <xdr:cNvPr id="148" name="円/楕円 147"/>
        <xdr:cNvSpPr/>
      </xdr:nvSpPr>
      <xdr:spPr>
        <a:xfrm>
          <a:off x="1079500" y="960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119466</xdr:rowOff>
    </xdr:from>
    <xdr:ext cx="599010" cy="259045"/>
    <xdr:sp macro="" textlink="">
      <xdr:nvSpPr>
        <xdr:cNvPr id="149" name="テキスト ボックス 148"/>
        <xdr:cNvSpPr txBox="1"/>
      </xdr:nvSpPr>
      <xdr:spPr>
        <a:xfrm>
          <a:off x="830794" y="937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67371</xdr:rowOff>
    </xdr:from>
    <xdr:to>
      <xdr:col>6</xdr:col>
      <xdr:colOff>511175</xdr:colOff>
      <xdr:row>77</xdr:row>
      <xdr:rowOff>74183</xdr:rowOff>
    </xdr:to>
    <xdr:cxnSp macro="">
      <xdr:nvCxnSpPr>
        <xdr:cNvPr id="176" name="直線コネクタ 175"/>
        <xdr:cNvCxnSpPr/>
      </xdr:nvCxnSpPr>
      <xdr:spPr>
        <a:xfrm flipV="1">
          <a:off x="3797300" y="13269021"/>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70984</xdr:rowOff>
    </xdr:from>
    <xdr:ext cx="469744" cy="259045"/>
    <xdr:sp macro="" textlink="">
      <xdr:nvSpPr>
        <xdr:cNvPr id="177" name="維持補修費平均値テキスト"/>
        <xdr:cNvSpPr txBox="1"/>
      </xdr:nvSpPr>
      <xdr:spPr>
        <a:xfrm>
          <a:off x="4686300" y="13272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68697</xdr:rowOff>
    </xdr:from>
    <xdr:to>
      <xdr:col>5</xdr:col>
      <xdr:colOff>358775</xdr:colOff>
      <xdr:row>77</xdr:row>
      <xdr:rowOff>74183</xdr:rowOff>
    </xdr:to>
    <xdr:cxnSp macro="">
      <xdr:nvCxnSpPr>
        <xdr:cNvPr id="179" name="直線コネクタ 178"/>
        <xdr:cNvCxnSpPr/>
      </xdr:nvCxnSpPr>
      <xdr:spPr>
        <a:xfrm>
          <a:off x="2908300" y="13270347"/>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56331</xdr:rowOff>
    </xdr:from>
    <xdr:ext cx="469744" cy="259045"/>
    <xdr:sp macro="" textlink="">
      <xdr:nvSpPr>
        <xdr:cNvPr id="181" name="テキスト ボックス 180"/>
        <xdr:cNvSpPr txBox="1"/>
      </xdr:nvSpPr>
      <xdr:spPr>
        <a:xfrm>
          <a:off x="3562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68697</xdr:rowOff>
    </xdr:from>
    <xdr:to>
      <xdr:col>4</xdr:col>
      <xdr:colOff>155575</xdr:colOff>
      <xdr:row>77</xdr:row>
      <xdr:rowOff>122943</xdr:rowOff>
    </xdr:to>
    <xdr:cxnSp macro="">
      <xdr:nvCxnSpPr>
        <xdr:cNvPr id="182" name="直線コネクタ 181"/>
        <xdr:cNvCxnSpPr/>
      </xdr:nvCxnSpPr>
      <xdr:spPr>
        <a:xfrm flipV="1">
          <a:off x="2019300" y="13270347"/>
          <a:ext cx="889000" cy="5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83672</xdr:rowOff>
    </xdr:from>
    <xdr:ext cx="469744" cy="259045"/>
    <xdr:sp macro="" textlink="">
      <xdr:nvSpPr>
        <xdr:cNvPr id="184" name="テキスト ボックス 183"/>
        <xdr:cNvSpPr txBox="1"/>
      </xdr:nvSpPr>
      <xdr:spPr>
        <a:xfrm>
          <a:off x="2673427" y="134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77064</xdr:rowOff>
    </xdr:from>
    <xdr:to>
      <xdr:col>2</xdr:col>
      <xdr:colOff>638175</xdr:colOff>
      <xdr:row>77</xdr:row>
      <xdr:rowOff>122943</xdr:rowOff>
    </xdr:to>
    <xdr:cxnSp macro="">
      <xdr:nvCxnSpPr>
        <xdr:cNvPr id="185" name="直線コネクタ 184"/>
        <xdr:cNvCxnSpPr/>
      </xdr:nvCxnSpPr>
      <xdr:spPr>
        <a:xfrm>
          <a:off x="1130300" y="13278714"/>
          <a:ext cx="889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91124</xdr:rowOff>
    </xdr:from>
    <xdr:ext cx="469744" cy="259045"/>
    <xdr:sp macro="" textlink="">
      <xdr:nvSpPr>
        <xdr:cNvPr id="187" name="テキスト ボックス 186"/>
        <xdr:cNvSpPr txBox="1"/>
      </xdr:nvSpPr>
      <xdr:spPr>
        <a:xfrm>
          <a:off x="1784427" y="1346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103171</xdr:rowOff>
    </xdr:from>
    <xdr:ext cx="469744" cy="259045"/>
    <xdr:sp macro="" textlink="">
      <xdr:nvSpPr>
        <xdr:cNvPr id="189" name="テキスト ボックス 188"/>
        <xdr:cNvSpPr txBox="1"/>
      </xdr:nvSpPr>
      <xdr:spPr>
        <a:xfrm>
          <a:off x="895427" y="134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16571</xdr:rowOff>
    </xdr:from>
    <xdr:to>
      <xdr:col>6</xdr:col>
      <xdr:colOff>561975</xdr:colOff>
      <xdr:row>77</xdr:row>
      <xdr:rowOff>118171</xdr:rowOff>
    </xdr:to>
    <xdr:sp macro="" textlink="">
      <xdr:nvSpPr>
        <xdr:cNvPr id="195" name="円/楕円 194"/>
        <xdr:cNvSpPr/>
      </xdr:nvSpPr>
      <xdr:spPr>
        <a:xfrm>
          <a:off x="4584700" y="1321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39448</xdr:rowOff>
    </xdr:from>
    <xdr:ext cx="534377" cy="259045"/>
    <xdr:sp macro="" textlink="">
      <xdr:nvSpPr>
        <xdr:cNvPr id="196" name="維持補修費該当値テキスト"/>
        <xdr:cNvSpPr txBox="1"/>
      </xdr:nvSpPr>
      <xdr:spPr>
        <a:xfrm>
          <a:off x="4686300" y="130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23383</xdr:rowOff>
    </xdr:from>
    <xdr:to>
      <xdr:col>5</xdr:col>
      <xdr:colOff>409575</xdr:colOff>
      <xdr:row>77</xdr:row>
      <xdr:rowOff>124983</xdr:rowOff>
    </xdr:to>
    <xdr:sp macro="" textlink="">
      <xdr:nvSpPr>
        <xdr:cNvPr id="197" name="円/楕円 196"/>
        <xdr:cNvSpPr/>
      </xdr:nvSpPr>
      <xdr:spPr>
        <a:xfrm>
          <a:off x="3746500" y="132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141510</xdr:rowOff>
    </xdr:from>
    <xdr:ext cx="534377" cy="259045"/>
    <xdr:sp macro="" textlink="">
      <xdr:nvSpPr>
        <xdr:cNvPr id="198" name="テキスト ボックス 197"/>
        <xdr:cNvSpPr txBox="1"/>
      </xdr:nvSpPr>
      <xdr:spPr>
        <a:xfrm>
          <a:off x="3530111" y="1300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17897</xdr:rowOff>
    </xdr:from>
    <xdr:to>
      <xdr:col>4</xdr:col>
      <xdr:colOff>206375</xdr:colOff>
      <xdr:row>77</xdr:row>
      <xdr:rowOff>119497</xdr:rowOff>
    </xdr:to>
    <xdr:sp macro="" textlink="">
      <xdr:nvSpPr>
        <xdr:cNvPr id="199" name="円/楕円 198"/>
        <xdr:cNvSpPr/>
      </xdr:nvSpPr>
      <xdr:spPr>
        <a:xfrm>
          <a:off x="2857500" y="1321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136024</xdr:rowOff>
    </xdr:from>
    <xdr:ext cx="534377" cy="259045"/>
    <xdr:sp macro="" textlink="">
      <xdr:nvSpPr>
        <xdr:cNvPr id="200" name="テキスト ボックス 199"/>
        <xdr:cNvSpPr txBox="1"/>
      </xdr:nvSpPr>
      <xdr:spPr>
        <a:xfrm>
          <a:off x="2641111" y="1299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72143</xdr:rowOff>
    </xdr:from>
    <xdr:to>
      <xdr:col>3</xdr:col>
      <xdr:colOff>3175</xdr:colOff>
      <xdr:row>78</xdr:row>
      <xdr:rowOff>2293</xdr:rowOff>
    </xdr:to>
    <xdr:sp macro="" textlink="">
      <xdr:nvSpPr>
        <xdr:cNvPr id="201" name="円/楕円 200"/>
        <xdr:cNvSpPr/>
      </xdr:nvSpPr>
      <xdr:spPr>
        <a:xfrm>
          <a:off x="1968500" y="132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18820</xdr:rowOff>
    </xdr:from>
    <xdr:ext cx="469744" cy="259045"/>
    <xdr:sp macro="" textlink="">
      <xdr:nvSpPr>
        <xdr:cNvPr id="202" name="テキスト ボックス 201"/>
        <xdr:cNvSpPr txBox="1"/>
      </xdr:nvSpPr>
      <xdr:spPr>
        <a:xfrm>
          <a:off x="1784427" y="1304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26264</xdr:rowOff>
    </xdr:from>
    <xdr:to>
      <xdr:col>1</xdr:col>
      <xdr:colOff>485775</xdr:colOff>
      <xdr:row>77</xdr:row>
      <xdr:rowOff>127864</xdr:rowOff>
    </xdr:to>
    <xdr:sp macro="" textlink="">
      <xdr:nvSpPr>
        <xdr:cNvPr id="203" name="円/楕円 202"/>
        <xdr:cNvSpPr/>
      </xdr:nvSpPr>
      <xdr:spPr>
        <a:xfrm>
          <a:off x="1079500" y="132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144391</xdr:rowOff>
    </xdr:from>
    <xdr:ext cx="534377" cy="259045"/>
    <xdr:sp macro="" textlink="">
      <xdr:nvSpPr>
        <xdr:cNvPr id="204" name="テキスト ボックス 203"/>
        <xdr:cNvSpPr txBox="1"/>
      </xdr:nvSpPr>
      <xdr:spPr>
        <a:xfrm>
          <a:off x="863111" y="130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91294</xdr:rowOff>
    </xdr:from>
    <xdr:to>
      <xdr:col>6</xdr:col>
      <xdr:colOff>511175</xdr:colOff>
      <xdr:row>95</xdr:row>
      <xdr:rowOff>49194</xdr:rowOff>
    </xdr:to>
    <xdr:cxnSp macro="">
      <xdr:nvCxnSpPr>
        <xdr:cNvPr id="234" name="直線コネクタ 233"/>
        <xdr:cNvCxnSpPr/>
      </xdr:nvCxnSpPr>
      <xdr:spPr>
        <a:xfrm flipV="1">
          <a:off x="3797300" y="16207594"/>
          <a:ext cx="838200" cy="1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49194</xdr:rowOff>
    </xdr:from>
    <xdr:to>
      <xdr:col>5</xdr:col>
      <xdr:colOff>358775</xdr:colOff>
      <xdr:row>96</xdr:row>
      <xdr:rowOff>63709</xdr:rowOff>
    </xdr:to>
    <xdr:cxnSp macro="">
      <xdr:nvCxnSpPr>
        <xdr:cNvPr id="237" name="直線コネクタ 236"/>
        <xdr:cNvCxnSpPr/>
      </xdr:nvCxnSpPr>
      <xdr:spPr>
        <a:xfrm flipV="1">
          <a:off x="2908300" y="16336944"/>
          <a:ext cx="889000" cy="18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63709</xdr:rowOff>
    </xdr:from>
    <xdr:to>
      <xdr:col>4</xdr:col>
      <xdr:colOff>155575</xdr:colOff>
      <xdr:row>96</xdr:row>
      <xdr:rowOff>131680</xdr:rowOff>
    </xdr:to>
    <xdr:cxnSp macro="">
      <xdr:nvCxnSpPr>
        <xdr:cNvPr id="240" name="直線コネクタ 239"/>
        <xdr:cNvCxnSpPr/>
      </xdr:nvCxnSpPr>
      <xdr:spPr>
        <a:xfrm flipV="1">
          <a:off x="2019300" y="16522909"/>
          <a:ext cx="889000" cy="6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17245</xdr:rowOff>
    </xdr:from>
    <xdr:ext cx="534377" cy="259045"/>
    <xdr:sp macro="" textlink="">
      <xdr:nvSpPr>
        <xdr:cNvPr id="242" name="テキスト ボックス 241"/>
        <xdr:cNvSpPr txBox="1"/>
      </xdr:nvSpPr>
      <xdr:spPr>
        <a:xfrm>
          <a:off x="2641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131680</xdr:rowOff>
    </xdr:from>
    <xdr:to>
      <xdr:col>2</xdr:col>
      <xdr:colOff>638175</xdr:colOff>
      <xdr:row>97</xdr:row>
      <xdr:rowOff>38582</xdr:rowOff>
    </xdr:to>
    <xdr:cxnSp macro="">
      <xdr:nvCxnSpPr>
        <xdr:cNvPr id="243" name="直線コネクタ 242"/>
        <xdr:cNvCxnSpPr/>
      </xdr:nvCxnSpPr>
      <xdr:spPr>
        <a:xfrm flipV="1">
          <a:off x="1130300" y="16590880"/>
          <a:ext cx="889000" cy="7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126592</xdr:rowOff>
    </xdr:from>
    <xdr:ext cx="534377" cy="259045"/>
    <xdr:sp macro="" textlink="">
      <xdr:nvSpPr>
        <xdr:cNvPr id="245" name="テキスト ボックス 244"/>
        <xdr:cNvSpPr txBox="1"/>
      </xdr:nvSpPr>
      <xdr:spPr>
        <a:xfrm>
          <a:off x="1752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137068</xdr:rowOff>
    </xdr:from>
    <xdr:ext cx="534377" cy="259045"/>
    <xdr:sp macro="" textlink="">
      <xdr:nvSpPr>
        <xdr:cNvPr id="247" name="テキスト ボックス 246"/>
        <xdr:cNvSpPr txBox="1"/>
      </xdr:nvSpPr>
      <xdr:spPr>
        <a:xfrm>
          <a:off x="863111" y="169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40494</xdr:rowOff>
    </xdr:from>
    <xdr:to>
      <xdr:col>6</xdr:col>
      <xdr:colOff>561975</xdr:colOff>
      <xdr:row>94</xdr:row>
      <xdr:rowOff>142094</xdr:rowOff>
    </xdr:to>
    <xdr:sp macro="" textlink="">
      <xdr:nvSpPr>
        <xdr:cNvPr id="253" name="円/楕円 252"/>
        <xdr:cNvSpPr/>
      </xdr:nvSpPr>
      <xdr:spPr>
        <a:xfrm>
          <a:off x="4584700" y="161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63371</xdr:rowOff>
    </xdr:from>
    <xdr:ext cx="534377" cy="259045"/>
    <xdr:sp macro="" textlink="">
      <xdr:nvSpPr>
        <xdr:cNvPr id="254" name="扶助費該当値テキスト"/>
        <xdr:cNvSpPr txBox="1"/>
      </xdr:nvSpPr>
      <xdr:spPr>
        <a:xfrm>
          <a:off x="4686300" y="1600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82,541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169844</xdr:rowOff>
    </xdr:from>
    <xdr:to>
      <xdr:col>5</xdr:col>
      <xdr:colOff>409575</xdr:colOff>
      <xdr:row>95</xdr:row>
      <xdr:rowOff>99994</xdr:rowOff>
    </xdr:to>
    <xdr:sp macro="" textlink="">
      <xdr:nvSpPr>
        <xdr:cNvPr id="255" name="円/楕円 254"/>
        <xdr:cNvSpPr/>
      </xdr:nvSpPr>
      <xdr:spPr>
        <a:xfrm>
          <a:off x="3746500" y="162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116521</xdr:rowOff>
    </xdr:from>
    <xdr:ext cx="534377" cy="259045"/>
    <xdr:sp macro="" textlink="">
      <xdr:nvSpPr>
        <xdr:cNvPr id="256" name="テキスト ボックス 255"/>
        <xdr:cNvSpPr txBox="1"/>
      </xdr:nvSpPr>
      <xdr:spPr>
        <a:xfrm>
          <a:off x="3530111" y="160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12909</xdr:rowOff>
    </xdr:from>
    <xdr:to>
      <xdr:col>4</xdr:col>
      <xdr:colOff>206375</xdr:colOff>
      <xdr:row>96</xdr:row>
      <xdr:rowOff>114509</xdr:rowOff>
    </xdr:to>
    <xdr:sp macro="" textlink="">
      <xdr:nvSpPr>
        <xdr:cNvPr id="257" name="円/楕円 256"/>
        <xdr:cNvSpPr/>
      </xdr:nvSpPr>
      <xdr:spPr>
        <a:xfrm>
          <a:off x="2857500" y="164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131036</xdr:rowOff>
    </xdr:from>
    <xdr:ext cx="534377" cy="259045"/>
    <xdr:sp macro="" textlink="">
      <xdr:nvSpPr>
        <xdr:cNvPr id="258" name="テキスト ボックス 257"/>
        <xdr:cNvSpPr txBox="1"/>
      </xdr:nvSpPr>
      <xdr:spPr>
        <a:xfrm>
          <a:off x="2641111" y="1624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80880</xdr:rowOff>
    </xdr:from>
    <xdr:to>
      <xdr:col>3</xdr:col>
      <xdr:colOff>3175</xdr:colOff>
      <xdr:row>97</xdr:row>
      <xdr:rowOff>11030</xdr:rowOff>
    </xdr:to>
    <xdr:sp macro="" textlink="">
      <xdr:nvSpPr>
        <xdr:cNvPr id="259" name="円/楕円 258"/>
        <xdr:cNvSpPr/>
      </xdr:nvSpPr>
      <xdr:spPr>
        <a:xfrm>
          <a:off x="1968500" y="165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27557</xdr:rowOff>
    </xdr:from>
    <xdr:ext cx="534377" cy="259045"/>
    <xdr:sp macro="" textlink="">
      <xdr:nvSpPr>
        <xdr:cNvPr id="260" name="テキスト ボックス 259"/>
        <xdr:cNvSpPr txBox="1"/>
      </xdr:nvSpPr>
      <xdr:spPr>
        <a:xfrm>
          <a:off x="1752111" y="163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159232</xdr:rowOff>
    </xdr:from>
    <xdr:to>
      <xdr:col>1</xdr:col>
      <xdr:colOff>485775</xdr:colOff>
      <xdr:row>97</xdr:row>
      <xdr:rowOff>89382</xdr:rowOff>
    </xdr:to>
    <xdr:sp macro="" textlink="">
      <xdr:nvSpPr>
        <xdr:cNvPr id="261" name="円/楕円 260"/>
        <xdr:cNvSpPr/>
      </xdr:nvSpPr>
      <xdr:spPr>
        <a:xfrm>
          <a:off x="1079500" y="166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105909</xdr:rowOff>
    </xdr:from>
    <xdr:ext cx="534377" cy="259045"/>
    <xdr:sp macro="" textlink="">
      <xdr:nvSpPr>
        <xdr:cNvPr id="262" name="テキスト ボックス 261"/>
        <xdr:cNvSpPr txBox="1"/>
      </xdr:nvSpPr>
      <xdr:spPr>
        <a:xfrm>
          <a:off x="863111" y="163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93532</xdr:rowOff>
    </xdr:from>
    <xdr:to>
      <xdr:col>15</xdr:col>
      <xdr:colOff>180975</xdr:colOff>
      <xdr:row>36</xdr:row>
      <xdr:rowOff>107262</xdr:rowOff>
    </xdr:to>
    <xdr:cxnSp macro="">
      <xdr:nvCxnSpPr>
        <xdr:cNvPr id="289" name="直線コネクタ 288"/>
        <xdr:cNvCxnSpPr/>
      </xdr:nvCxnSpPr>
      <xdr:spPr>
        <a:xfrm>
          <a:off x="9639300" y="6265732"/>
          <a:ext cx="838200" cy="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84731</xdr:rowOff>
    </xdr:from>
    <xdr:to>
      <xdr:col>14</xdr:col>
      <xdr:colOff>28575</xdr:colOff>
      <xdr:row>36</xdr:row>
      <xdr:rowOff>93532</xdr:rowOff>
    </xdr:to>
    <xdr:cxnSp macro="">
      <xdr:nvCxnSpPr>
        <xdr:cNvPr id="292" name="直線コネクタ 291"/>
        <xdr:cNvCxnSpPr/>
      </xdr:nvCxnSpPr>
      <xdr:spPr>
        <a:xfrm>
          <a:off x="8750300" y="6256931"/>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84731</xdr:rowOff>
    </xdr:from>
    <xdr:to>
      <xdr:col>12</xdr:col>
      <xdr:colOff>511175</xdr:colOff>
      <xdr:row>36</xdr:row>
      <xdr:rowOff>161773</xdr:rowOff>
    </xdr:to>
    <xdr:cxnSp macro="">
      <xdr:nvCxnSpPr>
        <xdr:cNvPr id="295" name="直線コネクタ 294"/>
        <xdr:cNvCxnSpPr/>
      </xdr:nvCxnSpPr>
      <xdr:spPr>
        <a:xfrm flipV="1">
          <a:off x="7861300" y="6256931"/>
          <a:ext cx="889000" cy="7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166205</xdr:rowOff>
    </xdr:from>
    <xdr:ext cx="534377" cy="259045"/>
    <xdr:sp macro="" textlink="">
      <xdr:nvSpPr>
        <xdr:cNvPr id="297" name="テキスト ボックス 296"/>
        <xdr:cNvSpPr txBox="1"/>
      </xdr:nvSpPr>
      <xdr:spPr>
        <a:xfrm>
          <a:off x="8483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103540</xdr:rowOff>
    </xdr:from>
    <xdr:to>
      <xdr:col>11</xdr:col>
      <xdr:colOff>307975</xdr:colOff>
      <xdr:row>36</xdr:row>
      <xdr:rowOff>161773</xdr:rowOff>
    </xdr:to>
    <xdr:cxnSp macro="">
      <xdr:nvCxnSpPr>
        <xdr:cNvPr id="298" name="直線コネクタ 297"/>
        <xdr:cNvCxnSpPr/>
      </xdr:nvCxnSpPr>
      <xdr:spPr>
        <a:xfrm>
          <a:off x="6972300" y="6275740"/>
          <a:ext cx="889000" cy="5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58425</xdr:rowOff>
    </xdr:from>
    <xdr:ext cx="534377" cy="259045"/>
    <xdr:sp macro="" textlink="">
      <xdr:nvSpPr>
        <xdr:cNvPr id="300" name="テキスト ボックス 299"/>
        <xdr:cNvSpPr txBox="1"/>
      </xdr:nvSpPr>
      <xdr:spPr>
        <a:xfrm>
          <a:off x="7594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69083</xdr:rowOff>
    </xdr:from>
    <xdr:ext cx="534377" cy="259045"/>
    <xdr:sp macro="" textlink="">
      <xdr:nvSpPr>
        <xdr:cNvPr id="302" name="テキスト ボックス 301"/>
        <xdr:cNvSpPr txBox="1"/>
      </xdr:nvSpPr>
      <xdr:spPr>
        <a:xfrm>
          <a:off x="6705111" y="64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56462</xdr:rowOff>
    </xdr:from>
    <xdr:to>
      <xdr:col>15</xdr:col>
      <xdr:colOff>231775</xdr:colOff>
      <xdr:row>36</xdr:row>
      <xdr:rowOff>158062</xdr:rowOff>
    </xdr:to>
    <xdr:sp macro="" textlink="">
      <xdr:nvSpPr>
        <xdr:cNvPr id="308" name="円/楕円 307"/>
        <xdr:cNvSpPr/>
      </xdr:nvSpPr>
      <xdr:spPr>
        <a:xfrm>
          <a:off x="10426700" y="622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79339</xdr:rowOff>
    </xdr:from>
    <xdr:ext cx="534377" cy="259045"/>
    <xdr:sp macro="" textlink="">
      <xdr:nvSpPr>
        <xdr:cNvPr id="309" name="補助費等該当値テキスト"/>
        <xdr:cNvSpPr txBox="1"/>
      </xdr:nvSpPr>
      <xdr:spPr>
        <a:xfrm>
          <a:off x="10528300" y="608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82,095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42732</xdr:rowOff>
    </xdr:from>
    <xdr:to>
      <xdr:col>14</xdr:col>
      <xdr:colOff>79375</xdr:colOff>
      <xdr:row>36</xdr:row>
      <xdr:rowOff>144332</xdr:rowOff>
    </xdr:to>
    <xdr:sp macro="" textlink="">
      <xdr:nvSpPr>
        <xdr:cNvPr id="310" name="円/楕円 309"/>
        <xdr:cNvSpPr/>
      </xdr:nvSpPr>
      <xdr:spPr>
        <a:xfrm>
          <a:off x="9588500" y="62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160859</xdr:rowOff>
    </xdr:from>
    <xdr:ext cx="534377" cy="259045"/>
    <xdr:sp macro="" textlink="">
      <xdr:nvSpPr>
        <xdr:cNvPr id="311" name="テキスト ボックス 310"/>
        <xdr:cNvSpPr txBox="1"/>
      </xdr:nvSpPr>
      <xdr:spPr>
        <a:xfrm>
          <a:off x="9372111" y="599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33931</xdr:rowOff>
    </xdr:from>
    <xdr:to>
      <xdr:col>12</xdr:col>
      <xdr:colOff>561975</xdr:colOff>
      <xdr:row>36</xdr:row>
      <xdr:rowOff>135531</xdr:rowOff>
    </xdr:to>
    <xdr:sp macro="" textlink="">
      <xdr:nvSpPr>
        <xdr:cNvPr id="312" name="円/楕円 311"/>
        <xdr:cNvSpPr/>
      </xdr:nvSpPr>
      <xdr:spPr>
        <a:xfrm>
          <a:off x="8699500" y="620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152058</xdr:rowOff>
    </xdr:from>
    <xdr:ext cx="534377" cy="259045"/>
    <xdr:sp macro="" textlink="">
      <xdr:nvSpPr>
        <xdr:cNvPr id="313" name="テキスト ボックス 312"/>
        <xdr:cNvSpPr txBox="1"/>
      </xdr:nvSpPr>
      <xdr:spPr>
        <a:xfrm>
          <a:off x="8483111" y="598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110973</xdr:rowOff>
    </xdr:from>
    <xdr:to>
      <xdr:col>11</xdr:col>
      <xdr:colOff>358775</xdr:colOff>
      <xdr:row>37</xdr:row>
      <xdr:rowOff>41123</xdr:rowOff>
    </xdr:to>
    <xdr:sp macro="" textlink="">
      <xdr:nvSpPr>
        <xdr:cNvPr id="314" name="円/楕円 313"/>
        <xdr:cNvSpPr/>
      </xdr:nvSpPr>
      <xdr:spPr>
        <a:xfrm>
          <a:off x="7810500" y="62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57650</xdr:rowOff>
    </xdr:from>
    <xdr:ext cx="534377" cy="259045"/>
    <xdr:sp macro="" textlink="">
      <xdr:nvSpPr>
        <xdr:cNvPr id="315" name="テキスト ボックス 314"/>
        <xdr:cNvSpPr txBox="1"/>
      </xdr:nvSpPr>
      <xdr:spPr>
        <a:xfrm>
          <a:off x="7594111" y="605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70,172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52740</xdr:rowOff>
    </xdr:from>
    <xdr:to>
      <xdr:col>10</xdr:col>
      <xdr:colOff>155575</xdr:colOff>
      <xdr:row>36</xdr:row>
      <xdr:rowOff>154340</xdr:rowOff>
    </xdr:to>
    <xdr:sp macro="" textlink="">
      <xdr:nvSpPr>
        <xdr:cNvPr id="316" name="円/楕円 315"/>
        <xdr:cNvSpPr/>
      </xdr:nvSpPr>
      <xdr:spPr>
        <a:xfrm>
          <a:off x="6921500" y="62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170867</xdr:rowOff>
    </xdr:from>
    <xdr:ext cx="534377" cy="259045"/>
    <xdr:sp macro="" textlink="">
      <xdr:nvSpPr>
        <xdr:cNvPr id="317" name="テキスト ボックス 316"/>
        <xdr:cNvSpPr txBox="1"/>
      </xdr:nvSpPr>
      <xdr:spPr>
        <a:xfrm>
          <a:off x="6705111" y="600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14597</xdr:rowOff>
    </xdr:from>
    <xdr:to>
      <xdr:col>15</xdr:col>
      <xdr:colOff>180975</xdr:colOff>
      <xdr:row>59</xdr:row>
      <xdr:rowOff>16419</xdr:rowOff>
    </xdr:to>
    <xdr:cxnSp macro="">
      <xdr:nvCxnSpPr>
        <xdr:cNvPr id="346" name="直線コネクタ 345"/>
        <xdr:cNvCxnSpPr/>
      </xdr:nvCxnSpPr>
      <xdr:spPr>
        <a:xfrm flipV="1">
          <a:off x="9639300" y="10130147"/>
          <a:ext cx="8382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143824</xdr:rowOff>
    </xdr:from>
    <xdr:to>
      <xdr:col>14</xdr:col>
      <xdr:colOff>28575</xdr:colOff>
      <xdr:row>59</xdr:row>
      <xdr:rowOff>16419</xdr:rowOff>
    </xdr:to>
    <xdr:cxnSp macro="">
      <xdr:nvCxnSpPr>
        <xdr:cNvPr id="349" name="直線コネクタ 348"/>
        <xdr:cNvCxnSpPr/>
      </xdr:nvCxnSpPr>
      <xdr:spPr>
        <a:xfrm>
          <a:off x="8750300" y="10087924"/>
          <a:ext cx="889000" cy="4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143824</xdr:rowOff>
    </xdr:from>
    <xdr:to>
      <xdr:col>12</xdr:col>
      <xdr:colOff>511175</xdr:colOff>
      <xdr:row>59</xdr:row>
      <xdr:rowOff>8742</xdr:rowOff>
    </xdr:to>
    <xdr:cxnSp macro="">
      <xdr:nvCxnSpPr>
        <xdr:cNvPr id="352" name="直線コネクタ 351"/>
        <xdr:cNvCxnSpPr/>
      </xdr:nvCxnSpPr>
      <xdr:spPr>
        <a:xfrm flipV="1">
          <a:off x="7861300" y="10087924"/>
          <a:ext cx="889000" cy="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4" name="テキスト ボックス 353"/>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156659</xdr:rowOff>
    </xdr:from>
    <xdr:to>
      <xdr:col>11</xdr:col>
      <xdr:colOff>307975</xdr:colOff>
      <xdr:row>59</xdr:row>
      <xdr:rowOff>8742</xdr:rowOff>
    </xdr:to>
    <xdr:cxnSp macro="">
      <xdr:nvCxnSpPr>
        <xdr:cNvPr id="355" name="直線コネクタ 354"/>
        <xdr:cNvCxnSpPr/>
      </xdr:nvCxnSpPr>
      <xdr:spPr>
        <a:xfrm>
          <a:off x="6972300" y="10100759"/>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31195</xdr:rowOff>
    </xdr:from>
    <xdr:ext cx="599010" cy="259045"/>
    <xdr:sp macro="" textlink="">
      <xdr:nvSpPr>
        <xdr:cNvPr id="357" name="テキスト ボックス 356"/>
        <xdr:cNvSpPr txBox="1"/>
      </xdr:nvSpPr>
      <xdr:spPr>
        <a:xfrm>
          <a:off x="7561794" y="98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32796</xdr:rowOff>
    </xdr:from>
    <xdr:ext cx="534377" cy="259045"/>
    <xdr:sp macro="" textlink="">
      <xdr:nvSpPr>
        <xdr:cNvPr id="359" name="テキスト ボックス 358"/>
        <xdr:cNvSpPr txBox="1"/>
      </xdr:nvSpPr>
      <xdr:spPr>
        <a:xfrm>
          <a:off x="6705111" y="101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135247</xdr:rowOff>
    </xdr:from>
    <xdr:to>
      <xdr:col>15</xdr:col>
      <xdr:colOff>231775</xdr:colOff>
      <xdr:row>59</xdr:row>
      <xdr:rowOff>65397</xdr:rowOff>
    </xdr:to>
    <xdr:sp macro="" textlink="">
      <xdr:nvSpPr>
        <xdr:cNvPr id="365" name="円/楕円 364"/>
        <xdr:cNvSpPr/>
      </xdr:nvSpPr>
      <xdr:spPr>
        <a:xfrm>
          <a:off x="10426700" y="1007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137069</xdr:rowOff>
    </xdr:from>
    <xdr:to>
      <xdr:col>14</xdr:col>
      <xdr:colOff>79375</xdr:colOff>
      <xdr:row>59</xdr:row>
      <xdr:rowOff>67219</xdr:rowOff>
    </xdr:to>
    <xdr:sp macro="" textlink="">
      <xdr:nvSpPr>
        <xdr:cNvPr id="367" name="円/楕円 366"/>
        <xdr:cNvSpPr/>
      </xdr:nvSpPr>
      <xdr:spPr>
        <a:xfrm>
          <a:off x="9588500" y="1008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58346</xdr:rowOff>
    </xdr:from>
    <xdr:ext cx="534377" cy="259045"/>
    <xdr:sp macro="" textlink="">
      <xdr:nvSpPr>
        <xdr:cNvPr id="368" name="テキスト ボックス 367"/>
        <xdr:cNvSpPr txBox="1"/>
      </xdr:nvSpPr>
      <xdr:spPr>
        <a:xfrm>
          <a:off x="9372111" y="1017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93024</xdr:rowOff>
    </xdr:from>
    <xdr:to>
      <xdr:col>12</xdr:col>
      <xdr:colOff>561975</xdr:colOff>
      <xdr:row>59</xdr:row>
      <xdr:rowOff>23174</xdr:rowOff>
    </xdr:to>
    <xdr:sp macro="" textlink="">
      <xdr:nvSpPr>
        <xdr:cNvPr id="369" name="円/楕円 368"/>
        <xdr:cNvSpPr/>
      </xdr:nvSpPr>
      <xdr:spPr>
        <a:xfrm>
          <a:off x="8699500" y="1003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14301</xdr:rowOff>
    </xdr:from>
    <xdr:ext cx="534377" cy="259045"/>
    <xdr:sp macro="" textlink="">
      <xdr:nvSpPr>
        <xdr:cNvPr id="370" name="テキスト ボックス 369"/>
        <xdr:cNvSpPr txBox="1"/>
      </xdr:nvSpPr>
      <xdr:spPr>
        <a:xfrm>
          <a:off x="8483111" y="1012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129392</xdr:rowOff>
    </xdr:from>
    <xdr:to>
      <xdr:col>11</xdr:col>
      <xdr:colOff>358775</xdr:colOff>
      <xdr:row>59</xdr:row>
      <xdr:rowOff>59542</xdr:rowOff>
    </xdr:to>
    <xdr:sp macro="" textlink="">
      <xdr:nvSpPr>
        <xdr:cNvPr id="371" name="円/楕円 370"/>
        <xdr:cNvSpPr/>
      </xdr:nvSpPr>
      <xdr:spPr>
        <a:xfrm>
          <a:off x="7810500" y="1007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50669</xdr:rowOff>
    </xdr:from>
    <xdr:ext cx="534377" cy="259045"/>
    <xdr:sp macro="" textlink="">
      <xdr:nvSpPr>
        <xdr:cNvPr id="372" name="テキスト ボックス 371"/>
        <xdr:cNvSpPr txBox="1"/>
      </xdr:nvSpPr>
      <xdr:spPr>
        <a:xfrm>
          <a:off x="7594111" y="1016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105859</xdr:rowOff>
    </xdr:from>
    <xdr:to>
      <xdr:col>10</xdr:col>
      <xdr:colOff>155575</xdr:colOff>
      <xdr:row>59</xdr:row>
      <xdr:rowOff>36009</xdr:rowOff>
    </xdr:to>
    <xdr:sp macro="" textlink="">
      <xdr:nvSpPr>
        <xdr:cNvPr id="373" name="円/楕円 372"/>
        <xdr:cNvSpPr/>
      </xdr:nvSpPr>
      <xdr:spPr>
        <a:xfrm>
          <a:off x="6921500" y="100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52536</xdr:rowOff>
    </xdr:from>
    <xdr:ext cx="534377" cy="259045"/>
    <xdr:sp macro="" textlink="">
      <xdr:nvSpPr>
        <xdr:cNvPr id="374" name="テキスト ボックス 373"/>
        <xdr:cNvSpPr txBox="1"/>
      </xdr:nvSpPr>
      <xdr:spPr>
        <a:xfrm>
          <a:off x="6705111" y="982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18664</xdr:rowOff>
    </xdr:from>
    <xdr:to>
      <xdr:col>15</xdr:col>
      <xdr:colOff>180975</xdr:colOff>
      <xdr:row>79</xdr:row>
      <xdr:rowOff>26239</xdr:rowOff>
    </xdr:to>
    <xdr:cxnSp macro="">
      <xdr:nvCxnSpPr>
        <xdr:cNvPr id="403" name="直線コネクタ 402"/>
        <xdr:cNvCxnSpPr/>
      </xdr:nvCxnSpPr>
      <xdr:spPr>
        <a:xfrm>
          <a:off x="9639300" y="13563214"/>
          <a:ext cx="8382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147912</xdr:rowOff>
    </xdr:from>
    <xdr:to>
      <xdr:col>14</xdr:col>
      <xdr:colOff>28575</xdr:colOff>
      <xdr:row>79</xdr:row>
      <xdr:rowOff>18664</xdr:rowOff>
    </xdr:to>
    <xdr:cxnSp macro="">
      <xdr:nvCxnSpPr>
        <xdr:cNvPr id="406" name="直線コネクタ 405"/>
        <xdr:cNvCxnSpPr/>
      </xdr:nvCxnSpPr>
      <xdr:spPr>
        <a:xfrm>
          <a:off x="8750300" y="13521012"/>
          <a:ext cx="889000" cy="4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0" name="テキスト ボックス 409"/>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146889</xdr:rowOff>
    </xdr:from>
    <xdr:to>
      <xdr:col>15</xdr:col>
      <xdr:colOff>231775</xdr:colOff>
      <xdr:row>79</xdr:row>
      <xdr:rowOff>77039</xdr:rowOff>
    </xdr:to>
    <xdr:sp macro="" textlink="">
      <xdr:nvSpPr>
        <xdr:cNvPr id="416" name="円/楕円 415"/>
        <xdr:cNvSpPr/>
      </xdr:nvSpPr>
      <xdr:spPr>
        <a:xfrm>
          <a:off x="10426700" y="135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534377" cy="259045"/>
    <xdr:sp macro="" textlink="">
      <xdr:nvSpPr>
        <xdr:cNvPr id="417" name="普通建設事業費 （ うち新規整備　）該当値テキスト"/>
        <xdr:cNvSpPr txBox="1"/>
      </xdr:nvSpPr>
      <xdr:spPr>
        <a:xfrm>
          <a:off x="10528300" y="1349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139314</xdr:rowOff>
    </xdr:from>
    <xdr:to>
      <xdr:col>14</xdr:col>
      <xdr:colOff>79375</xdr:colOff>
      <xdr:row>79</xdr:row>
      <xdr:rowOff>69464</xdr:rowOff>
    </xdr:to>
    <xdr:sp macro="" textlink="">
      <xdr:nvSpPr>
        <xdr:cNvPr id="418" name="円/楕円 417"/>
        <xdr:cNvSpPr/>
      </xdr:nvSpPr>
      <xdr:spPr>
        <a:xfrm>
          <a:off x="9588500" y="135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60591</xdr:rowOff>
    </xdr:from>
    <xdr:ext cx="534377" cy="259045"/>
    <xdr:sp macro="" textlink="">
      <xdr:nvSpPr>
        <xdr:cNvPr id="419" name="テキスト ボックス 418"/>
        <xdr:cNvSpPr txBox="1"/>
      </xdr:nvSpPr>
      <xdr:spPr>
        <a:xfrm>
          <a:off x="9372111" y="1360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97112</xdr:rowOff>
    </xdr:from>
    <xdr:to>
      <xdr:col>12</xdr:col>
      <xdr:colOff>561975</xdr:colOff>
      <xdr:row>79</xdr:row>
      <xdr:rowOff>27262</xdr:rowOff>
    </xdr:to>
    <xdr:sp macro="" textlink="">
      <xdr:nvSpPr>
        <xdr:cNvPr id="420" name="円/楕円 419"/>
        <xdr:cNvSpPr/>
      </xdr:nvSpPr>
      <xdr:spPr>
        <a:xfrm>
          <a:off x="8699500" y="134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18389</xdr:rowOff>
    </xdr:from>
    <xdr:ext cx="534377" cy="259045"/>
    <xdr:sp macro="" textlink="">
      <xdr:nvSpPr>
        <xdr:cNvPr id="421" name="テキスト ボックス 420"/>
        <xdr:cNvSpPr txBox="1"/>
      </xdr:nvSpPr>
      <xdr:spPr>
        <a:xfrm>
          <a:off x="8483111" y="135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92050</xdr:rowOff>
    </xdr:from>
    <xdr:to>
      <xdr:col>15</xdr:col>
      <xdr:colOff>180975</xdr:colOff>
      <xdr:row>98</xdr:row>
      <xdr:rowOff>139700</xdr:rowOff>
    </xdr:to>
    <xdr:cxnSp macro="">
      <xdr:nvCxnSpPr>
        <xdr:cNvPr id="448" name="直線コネクタ 447"/>
        <xdr:cNvCxnSpPr/>
      </xdr:nvCxnSpPr>
      <xdr:spPr>
        <a:xfrm flipV="1">
          <a:off x="9639300" y="16894150"/>
          <a:ext cx="838200" cy="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139700</xdr:rowOff>
    </xdr:from>
    <xdr:to>
      <xdr:col>14</xdr:col>
      <xdr:colOff>28575</xdr:colOff>
      <xdr:row>98</xdr:row>
      <xdr:rowOff>139700</xdr:rowOff>
    </xdr:to>
    <xdr:cxnSp macro="">
      <xdr:nvCxnSpPr>
        <xdr:cNvPr id="451" name="直線コネクタ 450"/>
        <xdr:cNvCxnSpPr/>
      </xdr:nvCxnSpPr>
      <xdr:spPr>
        <a:xfrm>
          <a:off x="8750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80318</xdr:rowOff>
    </xdr:from>
    <xdr:ext cx="534377" cy="259045"/>
    <xdr:sp macro="" textlink="">
      <xdr:nvSpPr>
        <xdr:cNvPr id="455" name="テキスト ボックス 454"/>
        <xdr:cNvSpPr txBox="1"/>
      </xdr:nvSpPr>
      <xdr:spPr>
        <a:xfrm>
          <a:off x="8483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41250</xdr:rowOff>
    </xdr:from>
    <xdr:to>
      <xdr:col>15</xdr:col>
      <xdr:colOff>231775</xdr:colOff>
      <xdr:row>98</xdr:row>
      <xdr:rowOff>142850</xdr:rowOff>
    </xdr:to>
    <xdr:sp macro="" textlink="">
      <xdr:nvSpPr>
        <xdr:cNvPr id="461" name="円/楕円 460"/>
        <xdr:cNvSpPr/>
      </xdr:nvSpPr>
      <xdr:spPr>
        <a:xfrm>
          <a:off x="10426700" y="168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127627</xdr:rowOff>
    </xdr:from>
    <xdr:ext cx="534377" cy="259045"/>
    <xdr:sp macro="" textlink="">
      <xdr:nvSpPr>
        <xdr:cNvPr id="462" name="普通建設事業費 （ うち更新整備　）該当値テキスト"/>
        <xdr:cNvSpPr txBox="1"/>
      </xdr:nvSpPr>
      <xdr:spPr>
        <a:xfrm>
          <a:off x="10528300" y="1675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88900</xdr:rowOff>
    </xdr:from>
    <xdr:to>
      <xdr:col>14</xdr:col>
      <xdr:colOff>79375</xdr:colOff>
      <xdr:row>99</xdr:row>
      <xdr:rowOff>19050</xdr:rowOff>
    </xdr:to>
    <xdr:sp macro="" textlink="">
      <xdr:nvSpPr>
        <xdr:cNvPr id="463" name="円/楕円 462"/>
        <xdr:cNvSpPr/>
      </xdr:nvSpPr>
      <xdr:spPr>
        <a:xfrm>
          <a:off x="9588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10177</xdr:rowOff>
    </xdr:from>
    <xdr:ext cx="249299" cy="259045"/>
    <xdr:sp macro="" textlink="">
      <xdr:nvSpPr>
        <xdr:cNvPr id="464" name="テキスト ボックス 463"/>
        <xdr:cNvSpPr txBox="1"/>
      </xdr:nvSpPr>
      <xdr:spPr>
        <a:xfrm>
          <a:off x="9514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88900</xdr:rowOff>
    </xdr:from>
    <xdr:to>
      <xdr:col>12</xdr:col>
      <xdr:colOff>561975</xdr:colOff>
      <xdr:row>99</xdr:row>
      <xdr:rowOff>19050</xdr:rowOff>
    </xdr:to>
    <xdr:sp macro="" textlink="">
      <xdr:nvSpPr>
        <xdr:cNvPr id="465" name="円/楕円 464"/>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99</xdr:row>
      <xdr:rowOff>10177</xdr:rowOff>
    </xdr:from>
    <xdr:ext cx="249299" cy="259045"/>
    <xdr:sp macro="" textlink="">
      <xdr:nvSpPr>
        <xdr:cNvPr id="466" name="テキスト ボックス 465"/>
        <xdr:cNvSpPr txBox="1"/>
      </xdr:nvSpPr>
      <xdr:spPr>
        <a:xfrm>
          <a:off x="8625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3" name="直線コネクタ 49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6" name="直線コネクタ 49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9" name="直線コネクタ 49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1" name="テキスト ボックス 500"/>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2" name="直線コネクタ 50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4" name="テキスト ボックス 503"/>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06" name="テキスト ボックス 505"/>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249299" cy="259045"/>
    <xdr:sp macro="" textlink="">
      <xdr:nvSpPr>
        <xdr:cNvPr id="513" name="災害復旧事業費該当値テキスト"/>
        <xdr:cNvSpPr txBox="1"/>
      </xdr:nvSpPr>
      <xdr:spPr>
        <a:xfrm>
          <a:off x="16370300" y="6569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6" name="円/楕円 51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7" name="テキスト ボックス 51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8" name="円/楕円 51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9" name="テキスト ボックス 51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0" name="円/楕円 51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1" name="テキスト ボックス 52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70526</xdr:rowOff>
    </xdr:from>
    <xdr:to>
      <xdr:col>23</xdr:col>
      <xdr:colOff>517525</xdr:colOff>
      <xdr:row>78</xdr:row>
      <xdr:rowOff>71836</xdr:rowOff>
    </xdr:to>
    <xdr:cxnSp macro="">
      <xdr:nvCxnSpPr>
        <xdr:cNvPr id="599" name="直線コネクタ 598"/>
        <xdr:cNvCxnSpPr/>
      </xdr:nvCxnSpPr>
      <xdr:spPr>
        <a:xfrm>
          <a:off x="15481300" y="13443626"/>
          <a:ext cx="8382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70526</xdr:rowOff>
    </xdr:from>
    <xdr:to>
      <xdr:col>22</xdr:col>
      <xdr:colOff>365125</xdr:colOff>
      <xdr:row>78</xdr:row>
      <xdr:rowOff>76065</xdr:rowOff>
    </xdr:to>
    <xdr:cxnSp macro="">
      <xdr:nvCxnSpPr>
        <xdr:cNvPr id="602" name="直線コネクタ 601"/>
        <xdr:cNvCxnSpPr/>
      </xdr:nvCxnSpPr>
      <xdr:spPr>
        <a:xfrm flipV="1">
          <a:off x="14592300" y="13443626"/>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75471</xdr:rowOff>
    </xdr:from>
    <xdr:to>
      <xdr:col>21</xdr:col>
      <xdr:colOff>161925</xdr:colOff>
      <xdr:row>78</xdr:row>
      <xdr:rowOff>76065</xdr:rowOff>
    </xdr:to>
    <xdr:cxnSp macro="">
      <xdr:nvCxnSpPr>
        <xdr:cNvPr id="605" name="直線コネクタ 604"/>
        <xdr:cNvCxnSpPr/>
      </xdr:nvCxnSpPr>
      <xdr:spPr>
        <a:xfrm>
          <a:off x="13703300" y="13448571"/>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116608</xdr:rowOff>
    </xdr:from>
    <xdr:ext cx="534377" cy="259045"/>
    <xdr:sp macro="" textlink="">
      <xdr:nvSpPr>
        <xdr:cNvPr id="607" name="テキスト ボックス 606"/>
        <xdr:cNvSpPr txBox="1"/>
      </xdr:nvSpPr>
      <xdr:spPr>
        <a:xfrm>
          <a:off x="14325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65374</xdr:rowOff>
    </xdr:from>
    <xdr:to>
      <xdr:col>19</xdr:col>
      <xdr:colOff>644525</xdr:colOff>
      <xdr:row>78</xdr:row>
      <xdr:rowOff>75471</xdr:rowOff>
    </xdr:to>
    <xdr:cxnSp macro="">
      <xdr:nvCxnSpPr>
        <xdr:cNvPr id="608" name="直線コネクタ 607"/>
        <xdr:cNvCxnSpPr/>
      </xdr:nvCxnSpPr>
      <xdr:spPr>
        <a:xfrm>
          <a:off x="12814300" y="13438474"/>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98152</xdr:rowOff>
    </xdr:from>
    <xdr:ext cx="534377" cy="259045"/>
    <xdr:sp macro="" textlink="">
      <xdr:nvSpPr>
        <xdr:cNvPr id="610" name="テキスト ボックス 609"/>
        <xdr:cNvSpPr txBox="1"/>
      </xdr:nvSpPr>
      <xdr:spPr>
        <a:xfrm>
          <a:off x="13436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89184</xdr:rowOff>
    </xdr:from>
    <xdr:ext cx="534377" cy="259045"/>
    <xdr:sp macro="" textlink="">
      <xdr:nvSpPr>
        <xdr:cNvPr id="612" name="テキスト ボックス 611"/>
        <xdr:cNvSpPr txBox="1"/>
      </xdr:nvSpPr>
      <xdr:spPr>
        <a:xfrm>
          <a:off x="12547111" y="1294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21036</xdr:rowOff>
    </xdr:from>
    <xdr:to>
      <xdr:col>23</xdr:col>
      <xdr:colOff>568325</xdr:colOff>
      <xdr:row>78</xdr:row>
      <xdr:rowOff>122636</xdr:rowOff>
    </xdr:to>
    <xdr:sp macro="" textlink="">
      <xdr:nvSpPr>
        <xdr:cNvPr id="618" name="円/楕円 617"/>
        <xdr:cNvSpPr/>
      </xdr:nvSpPr>
      <xdr:spPr>
        <a:xfrm>
          <a:off x="16268700" y="133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107413</xdr:rowOff>
    </xdr:from>
    <xdr:ext cx="534377" cy="259045"/>
    <xdr:sp macro="" textlink="">
      <xdr:nvSpPr>
        <xdr:cNvPr id="619" name="公債費該当値テキスト"/>
        <xdr:cNvSpPr txBox="1"/>
      </xdr:nvSpPr>
      <xdr:spPr>
        <a:xfrm>
          <a:off x="16370300" y="1330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19726</xdr:rowOff>
    </xdr:from>
    <xdr:to>
      <xdr:col>22</xdr:col>
      <xdr:colOff>415925</xdr:colOff>
      <xdr:row>78</xdr:row>
      <xdr:rowOff>121326</xdr:rowOff>
    </xdr:to>
    <xdr:sp macro="" textlink="">
      <xdr:nvSpPr>
        <xdr:cNvPr id="620" name="円/楕円 619"/>
        <xdr:cNvSpPr/>
      </xdr:nvSpPr>
      <xdr:spPr>
        <a:xfrm>
          <a:off x="15430500" y="133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112453</xdr:rowOff>
    </xdr:from>
    <xdr:ext cx="534377" cy="259045"/>
    <xdr:sp macro="" textlink="">
      <xdr:nvSpPr>
        <xdr:cNvPr id="621" name="テキスト ボックス 620"/>
        <xdr:cNvSpPr txBox="1"/>
      </xdr:nvSpPr>
      <xdr:spPr>
        <a:xfrm>
          <a:off x="15214111" y="134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25265</xdr:rowOff>
    </xdr:from>
    <xdr:to>
      <xdr:col>21</xdr:col>
      <xdr:colOff>212725</xdr:colOff>
      <xdr:row>78</xdr:row>
      <xdr:rowOff>126865</xdr:rowOff>
    </xdr:to>
    <xdr:sp macro="" textlink="">
      <xdr:nvSpPr>
        <xdr:cNvPr id="622" name="円/楕円 621"/>
        <xdr:cNvSpPr/>
      </xdr:nvSpPr>
      <xdr:spPr>
        <a:xfrm>
          <a:off x="14541500" y="1339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117992</xdr:rowOff>
    </xdr:from>
    <xdr:ext cx="534377" cy="259045"/>
    <xdr:sp macro="" textlink="">
      <xdr:nvSpPr>
        <xdr:cNvPr id="623" name="テキスト ボックス 622"/>
        <xdr:cNvSpPr txBox="1"/>
      </xdr:nvSpPr>
      <xdr:spPr>
        <a:xfrm>
          <a:off x="14325111" y="1349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24671</xdr:rowOff>
    </xdr:from>
    <xdr:to>
      <xdr:col>20</xdr:col>
      <xdr:colOff>9525</xdr:colOff>
      <xdr:row>78</xdr:row>
      <xdr:rowOff>126271</xdr:rowOff>
    </xdr:to>
    <xdr:sp macro="" textlink="">
      <xdr:nvSpPr>
        <xdr:cNvPr id="624" name="円/楕円 623"/>
        <xdr:cNvSpPr/>
      </xdr:nvSpPr>
      <xdr:spPr>
        <a:xfrm>
          <a:off x="13652500" y="133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117398</xdr:rowOff>
    </xdr:from>
    <xdr:ext cx="534377" cy="259045"/>
    <xdr:sp macro="" textlink="">
      <xdr:nvSpPr>
        <xdr:cNvPr id="625" name="テキスト ボックス 624"/>
        <xdr:cNvSpPr txBox="1"/>
      </xdr:nvSpPr>
      <xdr:spPr>
        <a:xfrm>
          <a:off x="13436111" y="134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14574</xdr:rowOff>
    </xdr:from>
    <xdr:to>
      <xdr:col>18</xdr:col>
      <xdr:colOff>492125</xdr:colOff>
      <xdr:row>78</xdr:row>
      <xdr:rowOff>116174</xdr:rowOff>
    </xdr:to>
    <xdr:sp macro="" textlink="">
      <xdr:nvSpPr>
        <xdr:cNvPr id="626" name="円/楕円 625"/>
        <xdr:cNvSpPr/>
      </xdr:nvSpPr>
      <xdr:spPr>
        <a:xfrm>
          <a:off x="12763500" y="133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107301</xdr:rowOff>
    </xdr:from>
    <xdr:ext cx="534377" cy="259045"/>
    <xdr:sp macro="" textlink="">
      <xdr:nvSpPr>
        <xdr:cNvPr id="627" name="テキスト ボックス 626"/>
        <xdr:cNvSpPr txBox="1"/>
      </xdr:nvSpPr>
      <xdr:spPr>
        <a:xfrm>
          <a:off x="12547111" y="134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79504</xdr:rowOff>
    </xdr:from>
    <xdr:to>
      <xdr:col>23</xdr:col>
      <xdr:colOff>517525</xdr:colOff>
      <xdr:row>99</xdr:row>
      <xdr:rowOff>91908</xdr:rowOff>
    </xdr:to>
    <xdr:cxnSp macro="">
      <xdr:nvCxnSpPr>
        <xdr:cNvPr id="658" name="直線コネクタ 657"/>
        <xdr:cNvCxnSpPr/>
      </xdr:nvCxnSpPr>
      <xdr:spPr>
        <a:xfrm flipV="1">
          <a:off x="15481300" y="17053054"/>
          <a:ext cx="8382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88883</xdr:rowOff>
    </xdr:from>
    <xdr:to>
      <xdr:col>22</xdr:col>
      <xdr:colOff>365125</xdr:colOff>
      <xdr:row>99</xdr:row>
      <xdr:rowOff>91908</xdr:rowOff>
    </xdr:to>
    <xdr:cxnSp macro="">
      <xdr:nvCxnSpPr>
        <xdr:cNvPr id="661" name="直線コネクタ 660"/>
        <xdr:cNvCxnSpPr/>
      </xdr:nvCxnSpPr>
      <xdr:spPr>
        <a:xfrm>
          <a:off x="14592300" y="17062433"/>
          <a:ext cx="8890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85647</xdr:rowOff>
    </xdr:from>
    <xdr:to>
      <xdr:col>21</xdr:col>
      <xdr:colOff>161925</xdr:colOff>
      <xdr:row>99</xdr:row>
      <xdr:rowOff>88883</xdr:rowOff>
    </xdr:to>
    <xdr:cxnSp macro="">
      <xdr:nvCxnSpPr>
        <xdr:cNvPr id="664" name="直線コネクタ 663"/>
        <xdr:cNvCxnSpPr/>
      </xdr:nvCxnSpPr>
      <xdr:spPr>
        <a:xfrm>
          <a:off x="13703300" y="17059197"/>
          <a:ext cx="889000" cy="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85647</xdr:rowOff>
    </xdr:from>
    <xdr:to>
      <xdr:col>19</xdr:col>
      <xdr:colOff>644525</xdr:colOff>
      <xdr:row>99</xdr:row>
      <xdr:rowOff>94607</xdr:rowOff>
    </xdr:to>
    <xdr:cxnSp macro="">
      <xdr:nvCxnSpPr>
        <xdr:cNvPr id="667" name="直線コネクタ 666"/>
        <xdr:cNvCxnSpPr/>
      </xdr:nvCxnSpPr>
      <xdr:spPr>
        <a:xfrm flipV="1">
          <a:off x="12814300" y="17059197"/>
          <a:ext cx="8890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127714</xdr:rowOff>
    </xdr:from>
    <xdr:ext cx="534377" cy="259045"/>
    <xdr:sp macro="" textlink="">
      <xdr:nvSpPr>
        <xdr:cNvPr id="669" name="テキスト ボックス 668"/>
        <xdr:cNvSpPr txBox="1"/>
      </xdr:nvSpPr>
      <xdr:spPr>
        <a:xfrm>
          <a:off x="13436111" y="167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116200</xdr:rowOff>
    </xdr:from>
    <xdr:ext cx="534377" cy="259045"/>
    <xdr:sp macro="" textlink="">
      <xdr:nvSpPr>
        <xdr:cNvPr id="671" name="テキスト ボックス 670"/>
        <xdr:cNvSpPr txBox="1"/>
      </xdr:nvSpPr>
      <xdr:spPr>
        <a:xfrm>
          <a:off x="12547111" y="167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28704</xdr:rowOff>
    </xdr:from>
    <xdr:to>
      <xdr:col>23</xdr:col>
      <xdr:colOff>568325</xdr:colOff>
      <xdr:row>99</xdr:row>
      <xdr:rowOff>130304</xdr:rowOff>
    </xdr:to>
    <xdr:sp macro="" textlink="">
      <xdr:nvSpPr>
        <xdr:cNvPr id="677" name="円/楕円 676"/>
        <xdr:cNvSpPr/>
      </xdr:nvSpPr>
      <xdr:spPr>
        <a:xfrm>
          <a:off x="16268700" y="170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160226</xdr:rowOff>
    </xdr:from>
    <xdr:ext cx="534377" cy="259045"/>
    <xdr:sp macro="" textlink="">
      <xdr:nvSpPr>
        <xdr:cNvPr id="678" name="積立金該当値テキスト"/>
        <xdr:cNvSpPr txBox="1"/>
      </xdr:nvSpPr>
      <xdr:spPr>
        <a:xfrm>
          <a:off x="16370300" y="1696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41108</xdr:rowOff>
    </xdr:from>
    <xdr:to>
      <xdr:col>22</xdr:col>
      <xdr:colOff>415925</xdr:colOff>
      <xdr:row>99</xdr:row>
      <xdr:rowOff>142708</xdr:rowOff>
    </xdr:to>
    <xdr:sp macro="" textlink="">
      <xdr:nvSpPr>
        <xdr:cNvPr id="679" name="円/楕円 678"/>
        <xdr:cNvSpPr/>
      </xdr:nvSpPr>
      <xdr:spPr>
        <a:xfrm>
          <a:off x="15430500" y="1701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133835</xdr:rowOff>
    </xdr:from>
    <xdr:ext cx="469744" cy="259045"/>
    <xdr:sp macro="" textlink="">
      <xdr:nvSpPr>
        <xdr:cNvPr id="680" name="テキスト ボックス 679"/>
        <xdr:cNvSpPr txBox="1"/>
      </xdr:nvSpPr>
      <xdr:spPr>
        <a:xfrm>
          <a:off x="15246427" y="1710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38083</xdr:rowOff>
    </xdr:from>
    <xdr:to>
      <xdr:col>21</xdr:col>
      <xdr:colOff>212725</xdr:colOff>
      <xdr:row>99</xdr:row>
      <xdr:rowOff>139683</xdr:rowOff>
    </xdr:to>
    <xdr:sp macro="" textlink="">
      <xdr:nvSpPr>
        <xdr:cNvPr id="681" name="円/楕円 680"/>
        <xdr:cNvSpPr/>
      </xdr:nvSpPr>
      <xdr:spPr>
        <a:xfrm>
          <a:off x="14541500" y="170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130810</xdr:rowOff>
    </xdr:from>
    <xdr:ext cx="469744" cy="259045"/>
    <xdr:sp macro="" textlink="">
      <xdr:nvSpPr>
        <xdr:cNvPr id="682" name="テキスト ボックス 681"/>
        <xdr:cNvSpPr txBox="1"/>
      </xdr:nvSpPr>
      <xdr:spPr>
        <a:xfrm>
          <a:off x="14357427" y="1710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34847</xdr:rowOff>
    </xdr:from>
    <xdr:to>
      <xdr:col>20</xdr:col>
      <xdr:colOff>9525</xdr:colOff>
      <xdr:row>99</xdr:row>
      <xdr:rowOff>136447</xdr:rowOff>
    </xdr:to>
    <xdr:sp macro="" textlink="">
      <xdr:nvSpPr>
        <xdr:cNvPr id="683" name="円/楕円 682"/>
        <xdr:cNvSpPr/>
      </xdr:nvSpPr>
      <xdr:spPr>
        <a:xfrm>
          <a:off x="13652500" y="1700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127574</xdr:rowOff>
    </xdr:from>
    <xdr:ext cx="469744" cy="259045"/>
    <xdr:sp macro="" textlink="">
      <xdr:nvSpPr>
        <xdr:cNvPr id="684" name="テキスト ボックス 683"/>
        <xdr:cNvSpPr txBox="1"/>
      </xdr:nvSpPr>
      <xdr:spPr>
        <a:xfrm>
          <a:off x="13468427" y="1710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8,103</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43807</xdr:rowOff>
    </xdr:from>
    <xdr:to>
      <xdr:col>18</xdr:col>
      <xdr:colOff>492125</xdr:colOff>
      <xdr:row>99</xdr:row>
      <xdr:rowOff>145407</xdr:rowOff>
    </xdr:to>
    <xdr:sp macro="" textlink="">
      <xdr:nvSpPr>
        <xdr:cNvPr id="685" name="円/楕円 684"/>
        <xdr:cNvSpPr/>
      </xdr:nvSpPr>
      <xdr:spPr>
        <a:xfrm>
          <a:off x="12763500" y="170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136534</xdr:rowOff>
    </xdr:from>
    <xdr:ext cx="469744" cy="259045"/>
    <xdr:sp macro="" textlink="">
      <xdr:nvSpPr>
        <xdr:cNvPr id="686" name="テキスト ボックス 685"/>
        <xdr:cNvSpPr txBox="1"/>
      </xdr:nvSpPr>
      <xdr:spPr>
        <a:xfrm>
          <a:off x="12579427" y="1711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37097</xdr:rowOff>
    </xdr:from>
    <xdr:to>
      <xdr:col>32</xdr:col>
      <xdr:colOff>187325</xdr:colOff>
      <xdr:row>39</xdr:row>
      <xdr:rowOff>39497</xdr:rowOff>
    </xdr:to>
    <xdr:cxnSp macro="">
      <xdr:nvCxnSpPr>
        <xdr:cNvPr id="715" name="直線コネクタ 714"/>
        <xdr:cNvCxnSpPr/>
      </xdr:nvCxnSpPr>
      <xdr:spPr>
        <a:xfrm>
          <a:off x="21323300" y="6723647"/>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156807</xdr:rowOff>
    </xdr:from>
    <xdr:to>
      <xdr:col>31</xdr:col>
      <xdr:colOff>34925</xdr:colOff>
      <xdr:row>39</xdr:row>
      <xdr:rowOff>37097</xdr:rowOff>
    </xdr:to>
    <xdr:cxnSp macro="">
      <xdr:nvCxnSpPr>
        <xdr:cNvPr id="718" name="直線コネクタ 717"/>
        <xdr:cNvCxnSpPr/>
      </xdr:nvCxnSpPr>
      <xdr:spPr>
        <a:xfrm>
          <a:off x="20434300" y="6671907"/>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156273</xdr:rowOff>
    </xdr:from>
    <xdr:to>
      <xdr:col>29</xdr:col>
      <xdr:colOff>517525</xdr:colOff>
      <xdr:row>38</xdr:row>
      <xdr:rowOff>156807</xdr:rowOff>
    </xdr:to>
    <xdr:cxnSp macro="">
      <xdr:nvCxnSpPr>
        <xdr:cNvPr id="721" name="直線コネクタ 720"/>
        <xdr:cNvCxnSpPr/>
      </xdr:nvCxnSpPr>
      <xdr:spPr>
        <a:xfrm>
          <a:off x="19545300" y="5985573"/>
          <a:ext cx="889000" cy="6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161612</xdr:rowOff>
    </xdr:from>
    <xdr:ext cx="469744" cy="259045"/>
    <xdr:sp macro="" textlink="">
      <xdr:nvSpPr>
        <xdr:cNvPr id="723" name="テキスト ボックス 722"/>
        <xdr:cNvSpPr txBox="1"/>
      </xdr:nvSpPr>
      <xdr:spPr>
        <a:xfrm>
          <a:off x="20199427" y="63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98514</xdr:rowOff>
    </xdr:from>
    <xdr:to>
      <xdr:col>28</xdr:col>
      <xdr:colOff>314325</xdr:colOff>
      <xdr:row>34</xdr:row>
      <xdr:rowOff>156273</xdr:rowOff>
    </xdr:to>
    <xdr:cxnSp macro="">
      <xdr:nvCxnSpPr>
        <xdr:cNvPr id="724" name="直線コネクタ 723"/>
        <xdr:cNvCxnSpPr/>
      </xdr:nvCxnSpPr>
      <xdr:spPr>
        <a:xfrm>
          <a:off x="18656300" y="5756364"/>
          <a:ext cx="889000" cy="2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127334</xdr:rowOff>
    </xdr:from>
    <xdr:ext cx="469744" cy="259045"/>
    <xdr:sp macro="" textlink="">
      <xdr:nvSpPr>
        <xdr:cNvPr id="726" name="テキスト ボックス 725"/>
        <xdr:cNvSpPr txBox="1"/>
      </xdr:nvSpPr>
      <xdr:spPr>
        <a:xfrm>
          <a:off x="19310427" y="664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143984</xdr:rowOff>
    </xdr:from>
    <xdr:ext cx="469744" cy="259045"/>
    <xdr:sp macro="" textlink="">
      <xdr:nvSpPr>
        <xdr:cNvPr id="728" name="テキスト ボックス 727"/>
        <xdr:cNvSpPr txBox="1"/>
      </xdr:nvSpPr>
      <xdr:spPr>
        <a:xfrm>
          <a:off x="18421427" y="665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160147</xdr:rowOff>
    </xdr:from>
    <xdr:to>
      <xdr:col>32</xdr:col>
      <xdr:colOff>238125</xdr:colOff>
      <xdr:row>39</xdr:row>
      <xdr:rowOff>90297</xdr:rowOff>
    </xdr:to>
    <xdr:sp macro="" textlink="">
      <xdr:nvSpPr>
        <xdr:cNvPr id="734" name="円/楕円 733"/>
        <xdr:cNvSpPr/>
      </xdr:nvSpPr>
      <xdr:spPr>
        <a:xfrm>
          <a:off x="221107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75074</xdr:rowOff>
    </xdr:from>
    <xdr:ext cx="378565" cy="259045"/>
    <xdr:sp macro="" textlink="">
      <xdr:nvSpPr>
        <xdr:cNvPr id="735" name="投資及び出資金該当値テキスト"/>
        <xdr:cNvSpPr txBox="1"/>
      </xdr:nvSpPr>
      <xdr:spPr>
        <a:xfrm>
          <a:off x="22212300" y="65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157747</xdr:rowOff>
    </xdr:from>
    <xdr:to>
      <xdr:col>31</xdr:col>
      <xdr:colOff>85725</xdr:colOff>
      <xdr:row>39</xdr:row>
      <xdr:rowOff>87897</xdr:rowOff>
    </xdr:to>
    <xdr:sp macro="" textlink="">
      <xdr:nvSpPr>
        <xdr:cNvPr id="736" name="円/楕円 735"/>
        <xdr:cNvSpPr/>
      </xdr:nvSpPr>
      <xdr:spPr>
        <a:xfrm>
          <a:off x="21272500" y="66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79024</xdr:rowOff>
    </xdr:from>
    <xdr:ext cx="378565" cy="259045"/>
    <xdr:sp macro="" textlink="">
      <xdr:nvSpPr>
        <xdr:cNvPr id="737" name="テキスト ボックス 736"/>
        <xdr:cNvSpPr txBox="1"/>
      </xdr:nvSpPr>
      <xdr:spPr>
        <a:xfrm>
          <a:off x="21134017" y="676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106007</xdr:rowOff>
    </xdr:from>
    <xdr:to>
      <xdr:col>29</xdr:col>
      <xdr:colOff>568325</xdr:colOff>
      <xdr:row>39</xdr:row>
      <xdr:rowOff>36157</xdr:rowOff>
    </xdr:to>
    <xdr:sp macro="" textlink="">
      <xdr:nvSpPr>
        <xdr:cNvPr id="738" name="円/楕円 737"/>
        <xdr:cNvSpPr/>
      </xdr:nvSpPr>
      <xdr:spPr>
        <a:xfrm>
          <a:off x="20383500" y="662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27284</xdr:rowOff>
    </xdr:from>
    <xdr:ext cx="469744" cy="259045"/>
    <xdr:sp macro="" textlink="">
      <xdr:nvSpPr>
        <xdr:cNvPr id="739" name="テキスト ボックス 738"/>
        <xdr:cNvSpPr txBox="1"/>
      </xdr:nvSpPr>
      <xdr:spPr>
        <a:xfrm>
          <a:off x="20199427" y="671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105473</xdr:rowOff>
    </xdr:from>
    <xdr:to>
      <xdr:col>28</xdr:col>
      <xdr:colOff>365125</xdr:colOff>
      <xdr:row>35</xdr:row>
      <xdr:rowOff>35623</xdr:rowOff>
    </xdr:to>
    <xdr:sp macro="" textlink="">
      <xdr:nvSpPr>
        <xdr:cNvPr id="740" name="円/楕円 739"/>
        <xdr:cNvSpPr/>
      </xdr:nvSpPr>
      <xdr:spPr>
        <a:xfrm>
          <a:off x="19494500" y="59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33</xdr:row>
      <xdr:rowOff>52150</xdr:rowOff>
    </xdr:from>
    <xdr:ext cx="534377" cy="259045"/>
    <xdr:sp macro="" textlink="">
      <xdr:nvSpPr>
        <xdr:cNvPr id="741" name="テキスト ボックス 740"/>
        <xdr:cNvSpPr txBox="1"/>
      </xdr:nvSpPr>
      <xdr:spPr>
        <a:xfrm>
          <a:off x="19278111" y="571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19,565</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47714</xdr:rowOff>
    </xdr:from>
    <xdr:to>
      <xdr:col>27</xdr:col>
      <xdr:colOff>161925</xdr:colOff>
      <xdr:row>33</xdr:row>
      <xdr:rowOff>149314</xdr:rowOff>
    </xdr:to>
    <xdr:sp macro="" textlink="">
      <xdr:nvSpPr>
        <xdr:cNvPr id="742" name="円/楕円 741"/>
        <xdr:cNvSpPr/>
      </xdr:nvSpPr>
      <xdr:spPr>
        <a:xfrm>
          <a:off x="18605500" y="5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31</xdr:row>
      <xdr:rowOff>165841</xdr:rowOff>
    </xdr:from>
    <xdr:ext cx="534377" cy="259045"/>
    <xdr:sp macro="" textlink="">
      <xdr:nvSpPr>
        <xdr:cNvPr id="743" name="テキスト ボックス 742"/>
        <xdr:cNvSpPr txBox="1"/>
      </xdr:nvSpPr>
      <xdr:spPr>
        <a:xfrm>
          <a:off x="18389111" y="548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118995</xdr:rowOff>
    </xdr:from>
    <xdr:to>
      <xdr:col>32</xdr:col>
      <xdr:colOff>187325</xdr:colOff>
      <xdr:row>58</xdr:row>
      <xdr:rowOff>4990</xdr:rowOff>
    </xdr:to>
    <xdr:cxnSp macro="">
      <xdr:nvCxnSpPr>
        <xdr:cNvPr id="774" name="直線コネクタ 773"/>
        <xdr:cNvCxnSpPr/>
      </xdr:nvCxnSpPr>
      <xdr:spPr>
        <a:xfrm>
          <a:off x="21323300" y="9891645"/>
          <a:ext cx="838200" cy="5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2960</xdr:rowOff>
    </xdr:from>
    <xdr:ext cx="469744" cy="259045"/>
    <xdr:sp macro="" textlink="">
      <xdr:nvSpPr>
        <xdr:cNvPr id="775" name="貸付金平均値テキスト"/>
        <xdr:cNvSpPr txBox="1"/>
      </xdr:nvSpPr>
      <xdr:spPr>
        <a:xfrm>
          <a:off x="22212300" y="994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99923</xdr:rowOff>
    </xdr:from>
    <xdr:to>
      <xdr:col>31</xdr:col>
      <xdr:colOff>34925</xdr:colOff>
      <xdr:row>57</xdr:row>
      <xdr:rowOff>118995</xdr:rowOff>
    </xdr:to>
    <xdr:cxnSp macro="">
      <xdr:nvCxnSpPr>
        <xdr:cNvPr id="777" name="直線コネクタ 776"/>
        <xdr:cNvCxnSpPr/>
      </xdr:nvCxnSpPr>
      <xdr:spPr>
        <a:xfrm>
          <a:off x="20434300" y="9872573"/>
          <a:ext cx="889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157951</xdr:rowOff>
    </xdr:from>
    <xdr:ext cx="469744" cy="259045"/>
    <xdr:sp macro="" textlink="">
      <xdr:nvSpPr>
        <xdr:cNvPr id="779" name="テキスト ボックス 778"/>
        <xdr:cNvSpPr txBox="1"/>
      </xdr:nvSpPr>
      <xdr:spPr>
        <a:xfrm>
          <a:off x="21088427" y="101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88036</xdr:rowOff>
    </xdr:from>
    <xdr:to>
      <xdr:col>29</xdr:col>
      <xdr:colOff>517525</xdr:colOff>
      <xdr:row>57</xdr:row>
      <xdr:rowOff>99923</xdr:rowOff>
    </xdr:to>
    <xdr:cxnSp macro="">
      <xdr:nvCxnSpPr>
        <xdr:cNvPr id="780" name="直線コネクタ 779"/>
        <xdr:cNvCxnSpPr/>
      </xdr:nvCxnSpPr>
      <xdr:spPr>
        <a:xfrm>
          <a:off x="19545300" y="9860686"/>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27388</xdr:rowOff>
    </xdr:from>
    <xdr:ext cx="469744" cy="259045"/>
    <xdr:sp macro="" textlink="">
      <xdr:nvSpPr>
        <xdr:cNvPr id="782" name="テキスト ボックス 781"/>
        <xdr:cNvSpPr txBox="1"/>
      </xdr:nvSpPr>
      <xdr:spPr>
        <a:xfrm>
          <a:off x="20199427" y="1014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88036</xdr:rowOff>
    </xdr:from>
    <xdr:to>
      <xdr:col>28</xdr:col>
      <xdr:colOff>314325</xdr:colOff>
      <xdr:row>57</xdr:row>
      <xdr:rowOff>97246</xdr:rowOff>
    </xdr:to>
    <xdr:cxnSp macro="">
      <xdr:nvCxnSpPr>
        <xdr:cNvPr id="783" name="直線コネクタ 782"/>
        <xdr:cNvCxnSpPr/>
      </xdr:nvCxnSpPr>
      <xdr:spPr>
        <a:xfrm flipV="1">
          <a:off x="18656300" y="9860686"/>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87247</xdr:rowOff>
    </xdr:from>
    <xdr:ext cx="469744" cy="259045"/>
    <xdr:sp macro="" textlink="">
      <xdr:nvSpPr>
        <xdr:cNvPr id="785" name="テキスト ボックス 784"/>
        <xdr:cNvSpPr txBox="1"/>
      </xdr:nvSpPr>
      <xdr:spPr>
        <a:xfrm>
          <a:off x="19310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84733</xdr:rowOff>
    </xdr:from>
    <xdr:ext cx="469744" cy="259045"/>
    <xdr:sp macro="" textlink="">
      <xdr:nvSpPr>
        <xdr:cNvPr id="787" name="テキスト ボックス 786"/>
        <xdr:cNvSpPr txBox="1"/>
      </xdr:nvSpPr>
      <xdr:spPr>
        <a:xfrm>
          <a:off x="18421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125640</xdr:rowOff>
    </xdr:from>
    <xdr:to>
      <xdr:col>32</xdr:col>
      <xdr:colOff>238125</xdr:colOff>
      <xdr:row>58</xdr:row>
      <xdr:rowOff>55790</xdr:rowOff>
    </xdr:to>
    <xdr:sp macro="" textlink="">
      <xdr:nvSpPr>
        <xdr:cNvPr id="793" name="円/楕円 792"/>
        <xdr:cNvSpPr/>
      </xdr:nvSpPr>
      <xdr:spPr>
        <a:xfrm>
          <a:off x="22110700" y="98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148517</xdr:rowOff>
    </xdr:from>
    <xdr:ext cx="469744" cy="259045"/>
    <xdr:sp macro="" textlink="">
      <xdr:nvSpPr>
        <xdr:cNvPr id="794" name="貸付金該当値テキスト"/>
        <xdr:cNvSpPr txBox="1"/>
      </xdr:nvSpPr>
      <xdr:spPr>
        <a:xfrm>
          <a:off x="22212300" y="974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68195</xdr:rowOff>
    </xdr:from>
    <xdr:to>
      <xdr:col>31</xdr:col>
      <xdr:colOff>85725</xdr:colOff>
      <xdr:row>57</xdr:row>
      <xdr:rowOff>169795</xdr:rowOff>
    </xdr:to>
    <xdr:sp macro="" textlink="">
      <xdr:nvSpPr>
        <xdr:cNvPr id="795" name="円/楕円 794"/>
        <xdr:cNvSpPr/>
      </xdr:nvSpPr>
      <xdr:spPr>
        <a:xfrm>
          <a:off x="21272500" y="984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14872</xdr:rowOff>
    </xdr:from>
    <xdr:ext cx="469744" cy="259045"/>
    <xdr:sp macro="" textlink="">
      <xdr:nvSpPr>
        <xdr:cNvPr id="796" name="テキスト ボックス 795"/>
        <xdr:cNvSpPr txBox="1"/>
      </xdr:nvSpPr>
      <xdr:spPr>
        <a:xfrm>
          <a:off x="21088427" y="961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49123</xdr:rowOff>
    </xdr:from>
    <xdr:to>
      <xdr:col>29</xdr:col>
      <xdr:colOff>568325</xdr:colOff>
      <xdr:row>57</xdr:row>
      <xdr:rowOff>150723</xdr:rowOff>
    </xdr:to>
    <xdr:sp macro="" textlink="">
      <xdr:nvSpPr>
        <xdr:cNvPr id="797" name="円/楕円 796"/>
        <xdr:cNvSpPr/>
      </xdr:nvSpPr>
      <xdr:spPr>
        <a:xfrm>
          <a:off x="20383500" y="98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167250</xdr:rowOff>
    </xdr:from>
    <xdr:ext cx="534377" cy="259045"/>
    <xdr:sp macro="" textlink="">
      <xdr:nvSpPr>
        <xdr:cNvPr id="798" name="テキスト ボックス 797"/>
        <xdr:cNvSpPr txBox="1"/>
      </xdr:nvSpPr>
      <xdr:spPr>
        <a:xfrm>
          <a:off x="20167111" y="95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37236</xdr:rowOff>
    </xdr:from>
    <xdr:to>
      <xdr:col>28</xdr:col>
      <xdr:colOff>365125</xdr:colOff>
      <xdr:row>57</xdr:row>
      <xdr:rowOff>138836</xdr:rowOff>
    </xdr:to>
    <xdr:sp macro="" textlink="">
      <xdr:nvSpPr>
        <xdr:cNvPr id="799" name="円/楕円 798"/>
        <xdr:cNvSpPr/>
      </xdr:nvSpPr>
      <xdr:spPr>
        <a:xfrm>
          <a:off x="19494500" y="98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155363</xdr:rowOff>
    </xdr:from>
    <xdr:ext cx="534377" cy="259045"/>
    <xdr:sp macro="" textlink="">
      <xdr:nvSpPr>
        <xdr:cNvPr id="800" name="テキスト ボックス 799"/>
        <xdr:cNvSpPr txBox="1"/>
      </xdr:nvSpPr>
      <xdr:spPr>
        <a:xfrm>
          <a:off x="19278111" y="958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46446</xdr:rowOff>
    </xdr:from>
    <xdr:to>
      <xdr:col>27</xdr:col>
      <xdr:colOff>161925</xdr:colOff>
      <xdr:row>57</xdr:row>
      <xdr:rowOff>148046</xdr:rowOff>
    </xdr:to>
    <xdr:sp macro="" textlink="">
      <xdr:nvSpPr>
        <xdr:cNvPr id="801" name="円/楕円 800"/>
        <xdr:cNvSpPr/>
      </xdr:nvSpPr>
      <xdr:spPr>
        <a:xfrm>
          <a:off x="18605500" y="981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164573</xdr:rowOff>
    </xdr:from>
    <xdr:ext cx="534377" cy="259045"/>
    <xdr:sp macro="" textlink="">
      <xdr:nvSpPr>
        <xdr:cNvPr id="802" name="テキスト ボックス 801"/>
        <xdr:cNvSpPr txBox="1"/>
      </xdr:nvSpPr>
      <xdr:spPr>
        <a:xfrm>
          <a:off x="18389111" y="959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124498</xdr:rowOff>
    </xdr:from>
    <xdr:to>
      <xdr:col>32</xdr:col>
      <xdr:colOff>187325</xdr:colOff>
      <xdr:row>78</xdr:row>
      <xdr:rowOff>153302</xdr:rowOff>
    </xdr:to>
    <xdr:cxnSp macro="">
      <xdr:nvCxnSpPr>
        <xdr:cNvPr id="832" name="直線コネクタ 831"/>
        <xdr:cNvCxnSpPr/>
      </xdr:nvCxnSpPr>
      <xdr:spPr>
        <a:xfrm>
          <a:off x="21323300" y="13497598"/>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124498</xdr:rowOff>
    </xdr:from>
    <xdr:to>
      <xdr:col>31</xdr:col>
      <xdr:colOff>34925</xdr:colOff>
      <xdr:row>79</xdr:row>
      <xdr:rowOff>52806</xdr:rowOff>
    </xdr:to>
    <xdr:cxnSp macro="">
      <xdr:nvCxnSpPr>
        <xdr:cNvPr id="835" name="直線コネクタ 834"/>
        <xdr:cNvCxnSpPr/>
      </xdr:nvCxnSpPr>
      <xdr:spPr>
        <a:xfrm flipV="1">
          <a:off x="20434300" y="13497598"/>
          <a:ext cx="889000" cy="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52806</xdr:rowOff>
    </xdr:from>
    <xdr:to>
      <xdr:col>29</xdr:col>
      <xdr:colOff>517525</xdr:colOff>
      <xdr:row>79</xdr:row>
      <xdr:rowOff>61937</xdr:rowOff>
    </xdr:to>
    <xdr:cxnSp macro="">
      <xdr:nvCxnSpPr>
        <xdr:cNvPr id="838" name="直線コネクタ 837"/>
        <xdr:cNvCxnSpPr/>
      </xdr:nvCxnSpPr>
      <xdr:spPr>
        <a:xfrm flipV="1">
          <a:off x="19545300" y="13597356"/>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156176</xdr:rowOff>
    </xdr:from>
    <xdr:ext cx="534377" cy="259045"/>
    <xdr:sp macro="" textlink="">
      <xdr:nvSpPr>
        <xdr:cNvPr id="840" name="テキスト ボックス 839"/>
        <xdr:cNvSpPr txBox="1"/>
      </xdr:nvSpPr>
      <xdr:spPr>
        <a:xfrm>
          <a:off x="20167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35688</xdr:rowOff>
    </xdr:from>
    <xdr:to>
      <xdr:col>28</xdr:col>
      <xdr:colOff>314325</xdr:colOff>
      <xdr:row>79</xdr:row>
      <xdr:rowOff>61937</xdr:rowOff>
    </xdr:to>
    <xdr:cxnSp macro="">
      <xdr:nvCxnSpPr>
        <xdr:cNvPr id="841" name="直線コネクタ 840"/>
        <xdr:cNvCxnSpPr/>
      </xdr:nvCxnSpPr>
      <xdr:spPr>
        <a:xfrm>
          <a:off x="18656300" y="13580238"/>
          <a:ext cx="889000" cy="2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162019</xdr:rowOff>
    </xdr:from>
    <xdr:ext cx="534377" cy="259045"/>
    <xdr:sp macro="" textlink="">
      <xdr:nvSpPr>
        <xdr:cNvPr id="843" name="テキスト ボックス 842"/>
        <xdr:cNvSpPr txBox="1"/>
      </xdr:nvSpPr>
      <xdr:spPr>
        <a:xfrm>
          <a:off x="19278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9174</xdr:rowOff>
    </xdr:from>
    <xdr:ext cx="534377" cy="259045"/>
    <xdr:sp macro="" textlink="">
      <xdr:nvSpPr>
        <xdr:cNvPr id="845" name="テキスト ボックス 844"/>
        <xdr:cNvSpPr txBox="1"/>
      </xdr:nvSpPr>
      <xdr:spPr>
        <a:xfrm>
          <a:off x="18389111" y="130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102502</xdr:rowOff>
    </xdr:from>
    <xdr:to>
      <xdr:col>32</xdr:col>
      <xdr:colOff>238125</xdr:colOff>
      <xdr:row>79</xdr:row>
      <xdr:rowOff>32652</xdr:rowOff>
    </xdr:to>
    <xdr:sp macro="" textlink="">
      <xdr:nvSpPr>
        <xdr:cNvPr id="851" name="円/楕円 850"/>
        <xdr:cNvSpPr/>
      </xdr:nvSpPr>
      <xdr:spPr>
        <a:xfrm>
          <a:off x="22110700" y="13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17429</xdr:rowOff>
    </xdr:from>
    <xdr:ext cx="534377" cy="259045"/>
    <xdr:sp macro="" textlink="">
      <xdr:nvSpPr>
        <xdr:cNvPr id="852" name="繰出金該当値テキスト"/>
        <xdr:cNvSpPr txBox="1"/>
      </xdr:nvSpPr>
      <xdr:spPr>
        <a:xfrm>
          <a:off x="22212300" y="1339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34,929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73698</xdr:rowOff>
    </xdr:from>
    <xdr:to>
      <xdr:col>31</xdr:col>
      <xdr:colOff>85725</xdr:colOff>
      <xdr:row>79</xdr:row>
      <xdr:rowOff>3848</xdr:rowOff>
    </xdr:to>
    <xdr:sp macro="" textlink="">
      <xdr:nvSpPr>
        <xdr:cNvPr id="853" name="円/楕円 852"/>
        <xdr:cNvSpPr/>
      </xdr:nvSpPr>
      <xdr:spPr>
        <a:xfrm>
          <a:off x="21272500" y="134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166425</xdr:rowOff>
    </xdr:from>
    <xdr:ext cx="534377" cy="259045"/>
    <xdr:sp macro="" textlink="">
      <xdr:nvSpPr>
        <xdr:cNvPr id="854" name="テキスト ボックス 853"/>
        <xdr:cNvSpPr txBox="1"/>
      </xdr:nvSpPr>
      <xdr:spPr>
        <a:xfrm>
          <a:off x="21056111" y="135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37,197</a:t>
          </a:r>
          <a:endParaRPr kumimoji="1" lang="ja-JP" altLang="en-US" sz="1000" b="1">
            <a:solidFill>
              <a:srgbClr val="FF0000"/>
            </a:solidFill>
            <a:latin typeface="ＭＳ Ｐゴシック"/>
          </a:endParaRPr>
        </a:p>
      </xdr:txBody>
    </xdr:sp>
    <xdr:clientData/>
  </xdr:oneCellAnchor>
  <xdr:twoCellAnchor>
    <xdr:from>
      <xdr:col>29</xdr:col>
      <xdr:colOff>466725</xdr:colOff>
      <xdr:row>79</xdr:row>
      <xdr:rowOff>2006</xdr:rowOff>
    </xdr:from>
    <xdr:to>
      <xdr:col>29</xdr:col>
      <xdr:colOff>568325</xdr:colOff>
      <xdr:row>79</xdr:row>
      <xdr:rowOff>103606</xdr:rowOff>
    </xdr:to>
    <xdr:sp macro="" textlink="">
      <xdr:nvSpPr>
        <xdr:cNvPr id="855" name="円/楕円 854"/>
        <xdr:cNvSpPr/>
      </xdr:nvSpPr>
      <xdr:spPr>
        <a:xfrm>
          <a:off x="20383500" y="135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94733</xdr:rowOff>
    </xdr:from>
    <xdr:ext cx="534377" cy="259045"/>
    <xdr:sp macro="" textlink="">
      <xdr:nvSpPr>
        <xdr:cNvPr id="856" name="テキスト ボックス 855"/>
        <xdr:cNvSpPr txBox="1"/>
      </xdr:nvSpPr>
      <xdr:spPr>
        <a:xfrm>
          <a:off x="20167111" y="1363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29,342</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11137</xdr:rowOff>
    </xdr:from>
    <xdr:to>
      <xdr:col>28</xdr:col>
      <xdr:colOff>365125</xdr:colOff>
      <xdr:row>79</xdr:row>
      <xdr:rowOff>112737</xdr:rowOff>
    </xdr:to>
    <xdr:sp macro="" textlink="">
      <xdr:nvSpPr>
        <xdr:cNvPr id="857" name="円/楕円 856"/>
        <xdr:cNvSpPr/>
      </xdr:nvSpPr>
      <xdr:spPr>
        <a:xfrm>
          <a:off x="19494500" y="135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103864</xdr:rowOff>
    </xdr:from>
    <xdr:ext cx="534377" cy="259045"/>
    <xdr:sp macro="" textlink="">
      <xdr:nvSpPr>
        <xdr:cNvPr id="858" name="テキスト ボックス 857"/>
        <xdr:cNvSpPr txBox="1"/>
      </xdr:nvSpPr>
      <xdr:spPr>
        <a:xfrm>
          <a:off x="19278111" y="136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156338</xdr:rowOff>
    </xdr:from>
    <xdr:to>
      <xdr:col>27</xdr:col>
      <xdr:colOff>161925</xdr:colOff>
      <xdr:row>79</xdr:row>
      <xdr:rowOff>86488</xdr:rowOff>
    </xdr:to>
    <xdr:sp macro="" textlink="">
      <xdr:nvSpPr>
        <xdr:cNvPr id="859" name="円/楕円 858"/>
        <xdr:cNvSpPr/>
      </xdr:nvSpPr>
      <xdr:spPr>
        <a:xfrm>
          <a:off x="186055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77615</xdr:rowOff>
    </xdr:from>
    <xdr:ext cx="534377" cy="259045"/>
    <xdr:sp macro="" textlink="">
      <xdr:nvSpPr>
        <xdr:cNvPr id="860" name="テキスト ボックス 859"/>
        <xdr:cNvSpPr txBox="1"/>
      </xdr:nvSpPr>
      <xdr:spPr>
        <a:xfrm>
          <a:off x="18389111" y="1362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物件費については、学校や幼稚園に配置している臨時職員の賃金等の影響により、類似団体と比較してコストが高くなっている。特に幼稚園では　</a:t>
          </a:r>
          <a:r>
            <a:rPr kumimoji="1" lang="ja-JP" altLang="ja-JP" sz="1200">
              <a:solidFill>
                <a:schemeClr val="dk1"/>
              </a:solidFill>
              <a:effectLst/>
              <a:latin typeface="+mn-lt"/>
              <a:ea typeface="+mn-ea"/>
              <a:cs typeface="+mn-cs"/>
            </a:rPr>
            <a:t>入園対象児童のほぼ全員を受け入れ、</a:t>
          </a:r>
          <a:r>
            <a:rPr kumimoji="1" lang="ja-JP" altLang="en-US" sz="1200">
              <a:solidFill>
                <a:schemeClr val="dk1"/>
              </a:solidFill>
              <a:effectLst/>
              <a:latin typeface="+mn-lt"/>
              <a:ea typeface="+mn-ea"/>
              <a:cs typeface="+mn-cs"/>
            </a:rPr>
            <a:t>預かり保育など</a:t>
          </a:r>
          <a:r>
            <a:rPr kumimoji="1" lang="ja-JP" altLang="ja-JP" sz="1200">
              <a:solidFill>
                <a:schemeClr val="dk1"/>
              </a:solidFill>
              <a:effectLst/>
              <a:latin typeface="+mn-lt"/>
              <a:ea typeface="+mn-ea"/>
              <a:cs typeface="+mn-cs"/>
            </a:rPr>
            <a:t>保育所並みの保育を</a:t>
          </a:r>
          <a:r>
            <a:rPr kumimoji="1" lang="ja-JP" altLang="en-US" sz="1200">
              <a:solidFill>
                <a:schemeClr val="dk1"/>
              </a:solidFill>
              <a:effectLst/>
              <a:latin typeface="+mn-lt"/>
              <a:ea typeface="+mn-ea"/>
              <a:cs typeface="+mn-cs"/>
            </a:rPr>
            <a:t>実施しているため、臨時職員賃金に係る経費の支出が非常に多くなっている。また、学校や幼稚園へ給食を提供するための給食調理等業務委託料、直営のデイサービスの運営を委託する通所介護運営事業社協委託料、一般廃棄物収集運搬業務委託料、循環バス運行業務委託料などの町単独事業費が高額となっているということも物件費がコスト高となっている要因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扶助費については、保育所入所児童の増加などにより、</a:t>
          </a:r>
          <a:r>
            <a:rPr kumimoji="1" lang="ja-JP" altLang="ja-JP" sz="1200">
              <a:solidFill>
                <a:schemeClr val="dk1"/>
              </a:solidFill>
              <a:effectLst/>
              <a:latin typeface="+mn-lt"/>
              <a:ea typeface="+mn-ea"/>
              <a:cs typeface="+mn-cs"/>
            </a:rPr>
            <a:t>保育園</a:t>
          </a:r>
          <a:r>
            <a:rPr kumimoji="1" lang="ja-JP" altLang="en-US" sz="1200">
              <a:solidFill>
                <a:schemeClr val="dk1"/>
              </a:solidFill>
              <a:effectLst/>
              <a:latin typeface="+mn-lt"/>
              <a:ea typeface="+mn-ea"/>
              <a:cs typeface="+mn-cs"/>
            </a:rPr>
            <a:t>の運営に対する</a:t>
          </a:r>
          <a:r>
            <a:rPr kumimoji="1" lang="ja-JP" altLang="ja-JP" sz="1200">
              <a:solidFill>
                <a:schemeClr val="dk1"/>
              </a:solidFill>
              <a:effectLst/>
              <a:latin typeface="+mn-lt"/>
              <a:ea typeface="+mn-ea"/>
              <a:cs typeface="+mn-cs"/>
            </a:rPr>
            <a:t>扶助費が増額となっ</a:t>
          </a:r>
          <a:r>
            <a:rPr kumimoji="1" lang="ja-JP" altLang="en-US" sz="1200">
              <a:solidFill>
                <a:schemeClr val="dk1"/>
              </a:solidFill>
              <a:effectLst/>
              <a:latin typeface="+mn-lt"/>
              <a:ea typeface="+mn-ea"/>
              <a:cs typeface="+mn-cs"/>
            </a:rPr>
            <a:t>たほか、子ども医療扶助費、児童手当扶助費などが、総じて増額となっている。また、介護給付費等扶助費、重度心身障害者医療扶助費など障がい福祉に関する分野の扶助費についても増額となった。</a:t>
          </a:r>
          <a:r>
            <a:rPr kumimoji="1" lang="ja-JP" altLang="ja-JP"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a:t>
          </a:r>
          <a:r>
            <a:rPr kumimoji="1" lang="ja-JP" altLang="ja-JP" sz="1200">
              <a:solidFill>
                <a:schemeClr val="dk1"/>
              </a:solidFill>
              <a:effectLst/>
              <a:latin typeface="+mj-ea"/>
              <a:ea typeface="+mj-ea"/>
              <a:cs typeface="+mn-cs"/>
            </a:rPr>
            <a:t>一方、普通建設事業費については、</a:t>
          </a:r>
          <a:r>
            <a:rPr kumimoji="1" lang="ja-JP" altLang="en-US" sz="1200">
              <a:solidFill>
                <a:schemeClr val="dk1"/>
              </a:solidFill>
              <a:effectLst/>
              <a:latin typeface="+mj-ea"/>
              <a:ea typeface="+mj-ea"/>
              <a:cs typeface="+mn-cs"/>
            </a:rPr>
            <a:t>道路改良舗装工事が前年度比で</a:t>
          </a:r>
          <a:r>
            <a:rPr kumimoji="1" lang="en-US" altLang="ja-JP" sz="1200">
              <a:solidFill>
                <a:schemeClr val="dk1"/>
              </a:solidFill>
              <a:effectLst/>
              <a:latin typeface="+mj-ea"/>
              <a:ea typeface="+mj-ea"/>
              <a:cs typeface="+mn-cs"/>
            </a:rPr>
            <a:t>148,000</a:t>
          </a:r>
          <a:r>
            <a:rPr kumimoji="1" lang="ja-JP" altLang="en-US" sz="1200">
              <a:solidFill>
                <a:schemeClr val="dk1"/>
              </a:solidFill>
              <a:effectLst/>
              <a:latin typeface="+mj-ea"/>
              <a:ea typeface="+mj-ea"/>
              <a:cs typeface="+mn-cs"/>
            </a:rPr>
            <a:t>千円減少したものの、亀代児童クラブ建設及び外構工事、民間の保育園の施設整備に対して補助を行う保育所整備補助金、町内の全小学校の普通教室に冷房を整備する小学校冷房設備工事などの新規事業を実施したため、住民１人当たりのコストは増加している。</a:t>
          </a:r>
          <a:endParaRPr kumimoji="1" lang="en-US" altLang="ja-JP" sz="1200">
            <a:solidFill>
              <a:schemeClr val="dk1"/>
            </a:solidFill>
            <a:effectLst/>
            <a:latin typeface="+mj-ea"/>
            <a:ea typeface="+mj-ea"/>
            <a:cs typeface="+mn-cs"/>
          </a:endParaRPr>
        </a:p>
        <a:p>
          <a:r>
            <a:rPr kumimoji="1" lang="ja-JP" altLang="en-US" sz="1200">
              <a:latin typeface="+mj-ea"/>
              <a:ea typeface="+mj-ea"/>
            </a:rPr>
            <a:t>　物件費や扶助費などが継続してコストが高くなっていることを受けて、町では平成</a:t>
          </a:r>
          <a:r>
            <a:rPr kumimoji="1" lang="en-US" altLang="ja-JP" sz="1200">
              <a:latin typeface="+mj-ea"/>
              <a:ea typeface="+mj-ea"/>
            </a:rPr>
            <a:t>28</a:t>
          </a:r>
          <a:r>
            <a:rPr kumimoji="1" lang="ja-JP" altLang="en-US" sz="1200">
              <a:latin typeface="+mj-ea"/>
              <a:ea typeface="+mj-ea"/>
            </a:rPr>
            <a:t>年度と平成</a:t>
          </a:r>
          <a:r>
            <a:rPr kumimoji="1" lang="en-US" altLang="ja-JP" sz="1200">
              <a:latin typeface="+mj-ea"/>
              <a:ea typeface="+mj-ea"/>
            </a:rPr>
            <a:t>29</a:t>
          </a:r>
          <a:r>
            <a:rPr kumimoji="1" lang="ja-JP" altLang="en-US" sz="1200">
              <a:latin typeface="+mj-ea"/>
              <a:ea typeface="+mj-ea"/>
            </a:rPr>
            <a:t>年度にかけて財政改革を実施したところである。町単独事業を中心に、事業開始時の目的を達成したと認められる事業については、廃止を含めた事業の見直しを実施したことから、次年度以降数値の改善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14,264
14,166
37.58
7,377,121
7,035,664
332,052
4,837,188
3,324,115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42.6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53975</xdr:rowOff>
    </xdr:from>
    <xdr:to>
      <xdr:col>6</xdr:col>
      <xdr:colOff>511175</xdr:colOff>
      <xdr:row>36</xdr:row>
      <xdr:rowOff>80754</xdr:rowOff>
    </xdr:to>
    <xdr:cxnSp macro="">
      <xdr:nvCxnSpPr>
        <xdr:cNvPr id="63" name="直線コネクタ 62"/>
        <xdr:cNvCxnSpPr/>
      </xdr:nvCxnSpPr>
      <xdr:spPr>
        <a:xfrm>
          <a:off x="3797300" y="6226175"/>
          <a:ext cx="8382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53975</xdr:rowOff>
    </xdr:from>
    <xdr:to>
      <xdr:col>5</xdr:col>
      <xdr:colOff>358775</xdr:colOff>
      <xdr:row>36</xdr:row>
      <xdr:rowOff>97899</xdr:rowOff>
    </xdr:to>
    <xdr:cxnSp macro="">
      <xdr:nvCxnSpPr>
        <xdr:cNvPr id="66" name="直線コネクタ 65"/>
        <xdr:cNvCxnSpPr/>
      </xdr:nvCxnSpPr>
      <xdr:spPr>
        <a:xfrm flipV="1">
          <a:off x="2908300" y="6226175"/>
          <a:ext cx="8890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85979</xdr:rowOff>
    </xdr:from>
    <xdr:to>
      <xdr:col>4</xdr:col>
      <xdr:colOff>155575</xdr:colOff>
      <xdr:row>36</xdr:row>
      <xdr:rowOff>97899</xdr:rowOff>
    </xdr:to>
    <xdr:cxnSp macro="">
      <xdr:nvCxnSpPr>
        <xdr:cNvPr id="69" name="直線コネクタ 68"/>
        <xdr:cNvCxnSpPr/>
      </xdr:nvCxnSpPr>
      <xdr:spPr>
        <a:xfrm>
          <a:off x="2019300" y="6258179"/>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165063</xdr:rowOff>
    </xdr:from>
    <xdr:ext cx="469744" cy="259045"/>
    <xdr:sp macro="" textlink="">
      <xdr:nvSpPr>
        <xdr:cNvPr id="71" name="テキスト ボックス 70"/>
        <xdr:cNvSpPr txBox="1"/>
      </xdr:nvSpPr>
      <xdr:spPr>
        <a:xfrm>
          <a:off x="2673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51199</xdr:rowOff>
    </xdr:from>
    <xdr:to>
      <xdr:col>2</xdr:col>
      <xdr:colOff>638175</xdr:colOff>
      <xdr:row>36</xdr:row>
      <xdr:rowOff>85979</xdr:rowOff>
    </xdr:to>
    <xdr:cxnSp macro="">
      <xdr:nvCxnSpPr>
        <xdr:cNvPr id="72" name="直線コネクタ 71"/>
        <xdr:cNvCxnSpPr/>
      </xdr:nvCxnSpPr>
      <xdr:spPr>
        <a:xfrm>
          <a:off x="1130300" y="6223399"/>
          <a:ext cx="8890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30751</xdr:rowOff>
    </xdr:from>
    <xdr:ext cx="469744" cy="259045"/>
    <xdr:sp macro="" textlink="">
      <xdr:nvSpPr>
        <xdr:cNvPr id="74" name="テキスト ボックス 73"/>
        <xdr:cNvSpPr txBox="1"/>
      </xdr:nvSpPr>
      <xdr:spPr>
        <a:xfrm>
          <a:off x="1784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164809</xdr:rowOff>
    </xdr:from>
    <xdr:ext cx="469744" cy="259045"/>
    <xdr:sp macro="" textlink="">
      <xdr:nvSpPr>
        <xdr:cNvPr id="76" name="テキスト ボックス 75"/>
        <xdr:cNvSpPr txBox="1"/>
      </xdr:nvSpPr>
      <xdr:spPr>
        <a:xfrm>
          <a:off x="895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29954</xdr:rowOff>
    </xdr:from>
    <xdr:to>
      <xdr:col>6</xdr:col>
      <xdr:colOff>561975</xdr:colOff>
      <xdr:row>36</xdr:row>
      <xdr:rowOff>131554</xdr:rowOff>
    </xdr:to>
    <xdr:sp macro="" textlink="">
      <xdr:nvSpPr>
        <xdr:cNvPr id="82" name="円/楕円 81"/>
        <xdr:cNvSpPr/>
      </xdr:nvSpPr>
      <xdr:spPr>
        <a:xfrm>
          <a:off x="4584700" y="620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52831</xdr:rowOff>
    </xdr:from>
    <xdr:ext cx="469744" cy="259045"/>
    <xdr:sp macro="" textlink="">
      <xdr:nvSpPr>
        <xdr:cNvPr id="83" name="議会費該当値テキスト"/>
        <xdr:cNvSpPr txBox="1"/>
      </xdr:nvSpPr>
      <xdr:spPr>
        <a:xfrm>
          <a:off x="4686300" y="605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3175</xdr:rowOff>
    </xdr:from>
    <xdr:to>
      <xdr:col>5</xdr:col>
      <xdr:colOff>409575</xdr:colOff>
      <xdr:row>36</xdr:row>
      <xdr:rowOff>104775</xdr:rowOff>
    </xdr:to>
    <xdr:sp macro="" textlink="">
      <xdr:nvSpPr>
        <xdr:cNvPr id="84" name="円/楕円 83"/>
        <xdr:cNvSpPr/>
      </xdr:nvSpPr>
      <xdr:spPr>
        <a:xfrm>
          <a:off x="3746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121302</xdr:rowOff>
    </xdr:from>
    <xdr:ext cx="469744" cy="259045"/>
    <xdr:sp macro="" textlink="">
      <xdr:nvSpPr>
        <xdr:cNvPr id="85" name="テキスト ボックス 84"/>
        <xdr:cNvSpPr txBox="1"/>
      </xdr:nvSpPr>
      <xdr:spPr>
        <a:xfrm>
          <a:off x="3562427" y="595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47099</xdr:rowOff>
    </xdr:from>
    <xdr:to>
      <xdr:col>4</xdr:col>
      <xdr:colOff>206375</xdr:colOff>
      <xdr:row>36</xdr:row>
      <xdr:rowOff>148699</xdr:rowOff>
    </xdr:to>
    <xdr:sp macro="" textlink="">
      <xdr:nvSpPr>
        <xdr:cNvPr id="86" name="円/楕円 85"/>
        <xdr:cNvSpPr/>
      </xdr:nvSpPr>
      <xdr:spPr>
        <a:xfrm>
          <a:off x="2857500" y="62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139826</xdr:rowOff>
    </xdr:from>
    <xdr:ext cx="469744" cy="259045"/>
    <xdr:sp macro="" textlink="">
      <xdr:nvSpPr>
        <xdr:cNvPr id="87" name="テキスト ボックス 86"/>
        <xdr:cNvSpPr txBox="1"/>
      </xdr:nvSpPr>
      <xdr:spPr>
        <a:xfrm>
          <a:off x="2673427" y="631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35179</xdr:rowOff>
    </xdr:from>
    <xdr:to>
      <xdr:col>3</xdr:col>
      <xdr:colOff>3175</xdr:colOff>
      <xdr:row>36</xdr:row>
      <xdr:rowOff>136779</xdr:rowOff>
    </xdr:to>
    <xdr:sp macro="" textlink="">
      <xdr:nvSpPr>
        <xdr:cNvPr id="88" name="円/楕円 87"/>
        <xdr:cNvSpPr/>
      </xdr:nvSpPr>
      <xdr:spPr>
        <a:xfrm>
          <a:off x="1968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153306</xdr:rowOff>
    </xdr:from>
    <xdr:ext cx="469744" cy="259045"/>
    <xdr:sp macro="" textlink="">
      <xdr:nvSpPr>
        <xdr:cNvPr id="89" name="テキスト ボックス 88"/>
        <xdr:cNvSpPr txBox="1"/>
      </xdr:nvSpPr>
      <xdr:spPr>
        <a:xfrm>
          <a:off x="1784427" y="59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399</xdr:rowOff>
    </xdr:from>
    <xdr:to>
      <xdr:col>1</xdr:col>
      <xdr:colOff>485775</xdr:colOff>
      <xdr:row>36</xdr:row>
      <xdr:rowOff>101999</xdr:rowOff>
    </xdr:to>
    <xdr:sp macro="" textlink="">
      <xdr:nvSpPr>
        <xdr:cNvPr id="90" name="円/楕円 89"/>
        <xdr:cNvSpPr/>
      </xdr:nvSpPr>
      <xdr:spPr>
        <a:xfrm>
          <a:off x="1079500" y="61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118526</xdr:rowOff>
    </xdr:from>
    <xdr:ext cx="469744" cy="259045"/>
    <xdr:sp macro="" textlink="">
      <xdr:nvSpPr>
        <xdr:cNvPr id="91" name="テキスト ボックス 90"/>
        <xdr:cNvSpPr txBox="1"/>
      </xdr:nvSpPr>
      <xdr:spPr>
        <a:xfrm>
          <a:off x="895427" y="594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134601</xdr:rowOff>
    </xdr:from>
    <xdr:to>
      <xdr:col>6</xdr:col>
      <xdr:colOff>511175</xdr:colOff>
      <xdr:row>58</xdr:row>
      <xdr:rowOff>146492</xdr:rowOff>
    </xdr:to>
    <xdr:cxnSp macro="">
      <xdr:nvCxnSpPr>
        <xdr:cNvPr id="120" name="直線コネクタ 119"/>
        <xdr:cNvCxnSpPr/>
      </xdr:nvCxnSpPr>
      <xdr:spPr>
        <a:xfrm flipV="1">
          <a:off x="3797300" y="10078701"/>
          <a:ext cx="838200" cy="1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146492</xdr:rowOff>
    </xdr:from>
    <xdr:to>
      <xdr:col>5</xdr:col>
      <xdr:colOff>358775</xdr:colOff>
      <xdr:row>58</xdr:row>
      <xdr:rowOff>146926</xdr:rowOff>
    </xdr:to>
    <xdr:cxnSp macro="">
      <xdr:nvCxnSpPr>
        <xdr:cNvPr id="123" name="直線コネクタ 122"/>
        <xdr:cNvCxnSpPr/>
      </xdr:nvCxnSpPr>
      <xdr:spPr>
        <a:xfrm flipV="1">
          <a:off x="2908300" y="10090592"/>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143745</xdr:rowOff>
    </xdr:from>
    <xdr:to>
      <xdr:col>4</xdr:col>
      <xdr:colOff>155575</xdr:colOff>
      <xdr:row>58</xdr:row>
      <xdr:rowOff>146926</xdr:rowOff>
    </xdr:to>
    <xdr:cxnSp macro="">
      <xdr:nvCxnSpPr>
        <xdr:cNvPr id="126" name="直線コネクタ 125"/>
        <xdr:cNvCxnSpPr/>
      </xdr:nvCxnSpPr>
      <xdr:spPr>
        <a:xfrm>
          <a:off x="2019300" y="10087845"/>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118483</xdr:rowOff>
    </xdr:from>
    <xdr:to>
      <xdr:col>2</xdr:col>
      <xdr:colOff>638175</xdr:colOff>
      <xdr:row>58</xdr:row>
      <xdr:rowOff>143745</xdr:rowOff>
    </xdr:to>
    <xdr:cxnSp macro="">
      <xdr:nvCxnSpPr>
        <xdr:cNvPr id="129" name="直線コネクタ 128"/>
        <xdr:cNvCxnSpPr/>
      </xdr:nvCxnSpPr>
      <xdr:spPr>
        <a:xfrm>
          <a:off x="1130300" y="10062583"/>
          <a:ext cx="889000" cy="2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8517</xdr:rowOff>
    </xdr:from>
    <xdr:ext cx="534377" cy="259045"/>
    <xdr:sp macro="" textlink="">
      <xdr:nvSpPr>
        <xdr:cNvPr id="131" name="テキスト ボックス 130"/>
        <xdr:cNvSpPr txBox="1"/>
      </xdr:nvSpPr>
      <xdr:spPr>
        <a:xfrm>
          <a:off x="1752111" y="97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9075</xdr:rowOff>
    </xdr:from>
    <xdr:ext cx="534377" cy="259045"/>
    <xdr:sp macro="" textlink="">
      <xdr:nvSpPr>
        <xdr:cNvPr id="133" name="テキスト ボックス 132"/>
        <xdr:cNvSpPr txBox="1"/>
      </xdr:nvSpPr>
      <xdr:spPr>
        <a:xfrm>
          <a:off x="863111" y="97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83801</xdr:rowOff>
    </xdr:from>
    <xdr:to>
      <xdr:col>6</xdr:col>
      <xdr:colOff>561975</xdr:colOff>
      <xdr:row>59</xdr:row>
      <xdr:rowOff>13951</xdr:rowOff>
    </xdr:to>
    <xdr:sp macro="" textlink="">
      <xdr:nvSpPr>
        <xdr:cNvPr id="139" name="円/楕円 138"/>
        <xdr:cNvSpPr/>
      </xdr:nvSpPr>
      <xdr:spPr>
        <a:xfrm>
          <a:off x="4584700" y="100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64,015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95692</xdr:rowOff>
    </xdr:from>
    <xdr:to>
      <xdr:col>5</xdr:col>
      <xdr:colOff>409575</xdr:colOff>
      <xdr:row>59</xdr:row>
      <xdr:rowOff>25842</xdr:rowOff>
    </xdr:to>
    <xdr:sp macro="" textlink="">
      <xdr:nvSpPr>
        <xdr:cNvPr id="141" name="円/楕円 140"/>
        <xdr:cNvSpPr/>
      </xdr:nvSpPr>
      <xdr:spPr>
        <a:xfrm>
          <a:off x="3746500" y="1003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16969</xdr:rowOff>
    </xdr:from>
    <xdr:ext cx="534377" cy="259045"/>
    <xdr:sp macro="" textlink="">
      <xdr:nvSpPr>
        <xdr:cNvPr id="142" name="テキスト ボックス 141"/>
        <xdr:cNvSpPr txBox="1"/>
      </xdr:nvSpPr>
      <xdr:spPr>
        <a:xfrm>
          <a:off x="3530111" y="101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96126</xdr:rowOff>
    </xdr:from>
    <xdr:to>
      <xdr:col>4</xdr:col>
      <xdr:colOff>206375</xdr:colOff>
      <xdr:row>59</xdr:row>
      <xdr:rowOff>26276</xdr:rowOff>
    </xdr:to>
    <xdr:sp macro="" textlink="">
      <xdr:nvSpPr>
        <xdr:cNvPr id="143" name="円/楕円 142"/>
        <xdr:cNvSpPr/>
      </xdr:nvSpPr>
      <xdr:spPr>
        <a:xfrm>
          <a:off x="2857500" y="100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17403</xdr:rowOff>
    </xdr:from>
    <xdr:ext cx="534377" cy="259045"/>
    <xdr:sp macro="" textlink="">
      <xdr:nvSpPr>
        <xdr:cNvPr id="144" name="テキスト ボックス 143"/>
        <xdr:cNvSpPr txBox="1"/>
      </xdr:nvSpPr>
      <xdr:spPr>
        <a:xfrm>
          <a:off x="2641111" y="1013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92945</xdr:rowOff>
    </xdr:from>
    <xdr:to>
      <xdr:col>3</xdr:col>
      <xdr:colOff>3175</xdr:colOff>
      <xdr:row>59</xdr:row>
      <xdr:rowOff>23095</xdr:rowOff>
    </xdr:to>
    <xdr:sp macro="" textlink="">
      <xdr:nvSpPr>
        <xdr:cNvPr id="145" name="円/楕円 144"/>
        <xdr:cNvSpPr/>
      </xdr:nvSpPr>
      <xdr:spPr>
        <a:xfrm>
          <a:off x="1968500" y="100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14222</xdr:rowOff>
    </xdr:from>
    <xdr:ext cx="534377" cy="259045"/>
    <xdr:sp macro="" textlink="">
      <xdr:nvSpPr>
        <xdr:cNvPr id="146" name="テキスト ボックス 145"/>
        <xdr:cNvSpPr txBox="1"/>
      </xdr:nvSpPr>
      <xdr:spPr>
        <a:xfrm>
          <a:off x="1752111" y="1012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67683</xdr:rowOff>
    </xdr:from>
    <xdr:to>
      <xdr:col>1</xdr:col>
      <xdr:colOff>485775</xdr:colOff>
      <xdr:row>58</xdr:row>
      <xdr:rowOff>169283</xdr:rowOff>
    </xdr:to>
    <xdr:sp macro="" textlink="">
      <xdr:nvSpPr>
        <xdr:cNvPr id="147" name="円/楕円 146"/>
        <xdr:cNvSpPr/>
      </xdr:nvSpPr>
      <xdr:spPr>
        <a:xfrm>
          <a:off x="1079500" y="100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160410</xdr:rowOff>
    </xdr:from>
    <xdr:ext cx="534377" cy="259045"/>
    <xdr:sp macro="" textlink="">
      <xdr:nvSpPr>
        <xdr:cNvPr id="148" name="テキスト ボックス 147"/>
        <xdr:cNvSpPr txBox="1"/>
      </xdr:nvSpPr>
      <xdr:spPr>
        <a:xfrm>
          <a:off x="863111" y="1010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105073</xdr:rowOff>
    </xdr:from>
    <xdr:to>
      <xdr:col>6</xdr:col>
      <xdr:colOff>511175</xdr:colOff>
      <xdr:row>76</xdr:row>
      <xdr:rowOff>142712</xdr:rowOff>
    </xdr:to>
    <xdr:cxnSp macro="">
      <xdr:nvCxnSpPr>
        <xdr:cNvPr id="174" name="直線コネクタ 173"/>
        <xdr:cNvCxnSpPr/>
      </xdr:nvCxnSpPr>
      <xdr:spPr>
        <a:xfrm flipV="1">
          <a:off x="3797300" y="13135273"/>
          <a:ext cx="838200" cy="3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41513</xdr:rowOff>
    </xdr:from>
    <xdr:ext cx="599010" cy="259045"/>
    <xdr:sp macro="" textlink="">
      <xdr:nvSpPr>
        <xdr:cNvPr id="175" name="民生費平均値テキスト"/>
        <xdr:cNvSpPr txBox="1"/>
      </xdr:nvSpPr>
      <xdr:spPr>
        <a:xfrm>
          <a:off x="4686300" y="13071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142712</xdr:rowOff>
    </xdr:from>
    <xdr:to>
      <xdr:col>5</xdr:col>
      <xdr:colOff>358775</xdr:colOff>
      <xdr:row>77</xdr:row>
      <xdr:rowOff>19558</xdr:rowOff>
    </xdr:to>
    <xdr:cxnSp macro="">
      <xdr:nvCxnSpPr>
        <xdr:cNvPr id="177" name="直線コネクタ 176"/>
        <xdr:cNvCxnSpPr/>
      </xdr:nvCxnSpPr>
      <xdr:spPr>
        <a:xfrm flipV="1">
          <a:off x="2908300" y="13172912"/>
          <a:ext cx="889000" cy="4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19558</xdr:rowOff>
    </xdr:from>
    <xdr:to>
      <xdr:col>4</xdr:col>
      <xdr:colOff>155575</xdr:colOff>
      <xdr:row>77</xdr:row>
      <xdr:rowOff>66514</xdr:rowOff>
    </xdr:to>
    <xdr:cxnSp macro="">
      <xdr:nvCxnSpPr>
        <xdr:cNvPr id="180" name="直線コネクタ 179"/>
        <xdr:cNvCxnSpPr/>
      </xdr:nvCxnSpPr>
      <xdr:spPr>
        <a:xfrm flipV="1">
          <a:off x="2019300" y="13221208"/>
          <a:ext cx="889000" cy="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43076</xdr:rowOff>
    </xdr:from>
    <xdr:to>
      <xdr:col>2</xdr:col>
      <xdr:colOff>638175</xdr:colOff>
      <xdr:row>77</xdr:row>
      <xdr:rowOff>66514</xdr:rowOff>
    </xdr:to>
    <xdr:cxnSp macro="">
      <xdr:nvCxnSpPr>
        <xdr:cNvPr id="183" name="直線コネクタ 182"/>
        <xdr:cNvCxnSpPr/>
      </xdr:nvCxnSpPr>
      <xdr:spPr>
        <a:xfrm>
          <a:off x="1130300" y="13244726"/>
          <a:ext cx="889000" cy="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38920</xdr:rowOff>
    </xdr:from>
    <xdr:ext cx="599010" cy="259045"/>
    <xdr:sp macro="" textlink="">
      <xdr:nvSpPr>
        <xdr:cNvPr id="185" name="テキスト ボックス 184"/>
        <xdr:cNvSpPr txBox="1"/>
      </xdr:nvSpPr>
      <xdr:spPr>
        <a:xfrm>
          <a:off x="1719794" y="1289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107543</xdr:rowOff>
    </xdr:from>
    <xdr:ext cx="599010" cy="259045"/>
    <xdr:sp macro="" textlink="">
      <xdr:nvSpPr>
        <xdr:cNvPr id="187" name="テキスト ボックス 186"/>
        <xdr:cNvSpPr txBox="1"/>
      </xdr:nvSpPr>
      <xdr:spPr>
        <a:xfrm>
          <a:off x="830794" y="1330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54273</xdr:rowOff>
    </xdr:from>
    <xdr:to>
      <xdr:col>6</xdr:col>
      <xdr:colOff>561975</xdr:colOff>
      <xdr:row>76</xdr:row>
      <xdr:rowOff>155873</xdr:rowOff>
    </xdr:to>
    <xdr:sp macro="" textlink="">
      <xdr:nvSpPr>
        <xdr:cNvPr id="193" name="円/楕円 192"/>
        <xdr:cNvSpPr/>
      </xdr:nvSpPr>
      <xdr:spPr>
        <a:xfrm>
          <a:off x="4584700" y="130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77150</xdr:rowOff>
    </xdr:from>
    <xdr:ext cx="599010" cy="259045"/>
    <xdr:sp macro="" textlink="">
      <xdr:nvSpPr>
        <xdr:cNvPr id="194" name="民生費該当値テキスト"/>
        <xdr:cNvSpPr txBox="1"/>
      </xdr:nvSpPr>
      <xdr:spPr>
        <a:xfrm>
          <a:off x="4686300" y="1293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146,059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91912</xdr:rowOff>
    </xdr:from>
    <xdr:to>
      <xdr:col>5</xdr:col>
      <xdr:colOff>409575</xdr:colOff>
      <xdr:row>77</xdr:row>
      <xdr:rowOff>22062</xdr:rowOff>
    </xdr:to>
    <xdr:sp macro="" textlink="">
      <xdr:nvSpPr>
        <xdr:cNvPr id="195" name="円/楕円 194"/>
        <xdr:cNvSpPr/>
      </xdr:nvSpPr>
      <xdr:spPr>
        <a:xfrm>
          <a:off x="3746500" y="131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13189</xdr:rowOff>
    </xdr:from>
    <xdr:ext cx="599010" cy="259045"/>
    <xdr:sp macro="" textlink="">
      <xdr:nvSpPr>
        <xdr:cNvPr id="196" name="テキスト ボックス 195"/>
        <xdr:cNvSpPr txBox="1"/>
      </xdr:nvSpPr>
      <xdr:spPr>
        <a:xfrm>
          <a:off x="3497794" y="1321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139,473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140208</xdr:rowOff>
    </xdr:from>
    <xdr:to>
      <xdr:col>4</xdr:col>
      <xdr:colOff>206375</xdr:colOff>
      <xdr:row>77</xdr:row>
      <xdr:rowOff>70358</xdr:rowOff>
    </xdr:to>
    <xdr:sp macro="" textlink="">
      <xdr:nvSpPr>
        <xdr:cNvPr id="197" name="円/楕円 196"/>
        <xdr:cNvSpPr/>
      </xdr:nvSpPr>
      <xdr:spPr>
        <a:xfrm>
          <a:off x="28575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61485</xdr:rowOff>
    </xdr:from>
    <xdr:ext cx="599010" cy="259045"/>
    <xdr:sp macro="" textlink="">
      <xdr:nvSpPr>
        <xdr:cNvPr id="198" name="テキスト ボックス 197"/>
        <xdr:cNvSpPr txBox="1"/>
      </xdr:nvSpPr>
      <xdr:spPr>
        <a:xfrm>
          <a:off x="2608794" y="132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15714</xdr:rowOff>
    </xdr:from>
    <xdr:to>
      <xdr:col>3</xdr:col>
      <xdr:colOff>3175</xdr:colOff>
      <xdr:row>77</xdr:row>
      <xdr:rowOff>117314</xdr:rowOff>
    </xdr:to>
    <xdr:sp macro="" textlink="">
      <xdr:nvSpPr>
        <xdr:cNvPr id="199" name="円/楕円 198"/>
        <xdr:cNvSpPr/>
      </xdr:nvSpPr>
      <xdr:spPr>
        <a:xfrm>
          <a:off x="1968500" y="1321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108441</xdr:rowOff>
    </xdr:from>
    <xdr:ext cx="599010" cy="259045"/>
    <xdr:sp macro="" textlink="">
      <xdr:nvSpPr>
        <xdr:cNvPr id="200" name="テキスト ボックス 199"/>
        <xdr:cNvSpPr txBox="1"/>
      </xdr:nvSpPr>
      <xdr:spPr>
        <a:xfrm>
          <a:off x="1719794" y="1331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122,806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163726</xdr:rowOff>
    </xdr:from>
    <xdr:to>
      <xdr:col>1</xdr:col>
      <xdr:colOff>485775</xdr:colOff>
      <xdr:row>77</xdr:row>
      <xdr:rowOff>93876</xdr:rowOff>
    </xdr:to>
    <xdr:sp macro="" textlink="">
      <xdr:nvSpPr>
        <xdr:cNvPr id="201" name="円/楕円 200"/>
        <xdr:cNvSpPr/>
      </xdr:nvSpPr>
      <xdr:spPr>
        <a:xfrm>
          <a:off x="1079500" y="131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110403</xdr:rowOff>
    </xdr:from>
    <xdr:ext cx="599010" cy="259045"/>
    <xdr:sp macro="" textlink="">
      <xdr:nvSpPr>
        <xdr:cNvPr id="202" name="テキスト ボックス 201"/>
        <xdr:cNvSpPr txBox="1"/>
      </xdr:nvSpPr>
      <xdr:spPr>
        <a:xfrm>
          <a:off x="830794" y="1296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103631</xdr:rowOff>
    </xdr:from>
    <xdr:to>
      <xdr:col>6</xdr:col>
      <xdr:colOff>511175</xdr:colOff>
      <xdr:row>97</xdr:row>
      <xdr:rowOff>124873</xdr:rowOff>
    </xdr:to>
    <xdr:cxnSp macro="">
      <xdr:nvCxnSpPr>
        <xdr:cNvPr id="234" name="直線コネクタ 233"/>
        <xdr:cNvCxnSpPr/>
      </xdr:nvCxnSpPr>
      <xdr:spPr>
        <a:xfrm>
          <a:off x="3797300" y="16734281"/>
          <a:ext cx="838200" cy="2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68900</xdr:rowOff>
    </xdr:from>
    <xdr:to>
      <xdr:col>5</xdr:col>
      <xdr:colOff>358775</xdr:colOff>
      <xdr:row>97</xdr:row>
      <xdr:rowOff>103631</xdr:rowOff>
    </xdr:to>
    <xdr:cxnSp macro="">
      <xdr:nvCxnSpPr>
        <xdr:cNvPr id="237" name="直線コネクタ 236"/>
        <xdr:cNvCxnSpPr/>
      </xdr:nvCxnSpPr>
      <xdr:spPr>
        <a:xfrm>
          <a:off x="2908300" y="16699550"/>
          <a:ext cx="889000" cy="3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68900</xdr:rowOff>
    </xdr:from>
    <xdr:to>
      <xdr:col>4</xdr:col>
      <xdr:colOff>155575</xdr:colOff>
      <xdr:row>97</xdr:row>
      <xdr:rowOff>74533</xdr:rowOff>
    </xdr:to>
    <xdr:cxnSp macro="">
      <xdr:nvCxnSpPr>
        <xdr:cNvPr id="240" name="直線コネクタ 239"/>
        <xdr:cNvCxnSpPr/>
      </xdr:nvCxnSpPr>
      <xdr:spPr>
        <a:xfrm flipV="1">
          <a:off x="2019300" y="16699550"/>
          <a:ext cx="8890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117023</xdr:rowOff>
    </xdr:from>
    <xdr:ext cx="534377" cy="259045"/>
    <xdr:sp macro="" textlink="">
      <xdr:nvSpPr>
        <xdr:cNvPr id="242" name="テキスト ボックス 241"/>
        <xdr:cNvSpPr txBox="1"/>
      </xdr:nvSpPr>
      <xdr:spPr>
        <a:xfrm>
          <a:off x="2641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163801</xdr:rowOff>
    </xdr:from>
    <xdr:to>
      <xdr:col>2</xdr:col>
      <xdr:colOff>638175</xdr:colOff>
      <xdr:row>97</xdr:row>
      <xdr:rowOff>74533</xdr:rowOff>
    </xdr:to>
    <xdr:cxnSp macro="">
      <xdr:nvCxnSpPr>
        <xdr:cNvPr id="243" name="直線コネクタ 242"/>
        <xdr:cNvCxnSpPr/>
      </xdr:nvCxnSpPr>
      <xdr:spPr>
        <a:xfrm>
          <a:off x="1130300" y="16623001"/>
          <a:ext cx="889000" cy="8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145606</xdr:rowOff>
    </xdr:from>
    <xdr:ext cx="534377" cy="259045"/>
    <xdr:sp macro="" textlink="">
      <xdr:nvSpPr>
        <xdr:cNvPr id="245" name="テキスト ボックス 244"/>
        <xdr:cNvSpPr txBox="1"/>
      </xdr:nvSpPr>
      <xdr:spPr>
        <a:xfrm>
          <a:off x="1752111" y="167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24382</xdr:rowOff>
    </xdr:from>
    <xdr:ext cx="534377" cy="259045"/>
    <xdr:sp macro="" textlink="">
      <xdr:nvSpPr>
        <xdr:cNvPr id="247" name="テキスト ボックス 246"/>
        <xdr:cNvSpPr txBox="1"/>
      </xdr:nvSpPr>
      <xdr:spPr>
        <a:xfrm>
          <a:off x="863111" y="168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74073</xdr:rowOff>
    </xdr:from>
    <xdr:to>
      <xdr:col>6</xdr:col>
      <xdr:colOff>561975</xdr:colOff>
      <xdr:row>98</xdr:row>
      <xdr:rowOff>4223</xdr:rowOff>
    </xdr:to>
    <xdr:sp macro="" textlink="">
      <xdr:nvSpPr>
        <xdr:cNvPr id="253" name="円/楕円 252"/>
        <xdr:cNvSpPr/>
      </xdr:nvSpPr>
      <xdr:spPr>
        <a:xfrm>
          <a:off x="4584700" y="167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52500</xdr:rowOff>
    </xdr:from>
    <xdr:ext cx="534377" cy="259045"/>
    <xdr:sp macro="" textlink="">
      <xdr:nvSpPr>
        <xdr:cNvPr id="254" name="衛生費該当値テキスト"/>
        <xdr:cNvSpPr txBox="1"/>
      </xdr:nvSpPr>
      <xdr:spPr>
        <a:xfrm>
          <a:off x="4686300" y="1668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39,408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52831</xdr:rowOff>
    </xdr:from>
    <xdr:to>
      <xdr:col>5</xdr:col>
      <xdr:colOff>409575</xdr:colOff>
      <xdr:row>97</xdr:row>
      <xdr:rowOff>154431</xdr:rowOff>
    </xdr:to>
    <xdr:sp macro="" textlink="">
      <xdr:nvSpPr>
        <xdr:cNvPr id="255" name="円/楕円 254"/>
        <xdr:cNvSpPr/>
      </xdr:nvSpPr>
      <xdr:spPr>
        <a:xfrm>
          <a:off x="3746500" y="166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145558</xdr:rowOff>
    </xdr:from>
    <xdr:ext cx="534377" cy="259045"/>
    <xdr:sp macro="" textlink="">
      <xdr:nvSpPr>
        <xdr:cNvPr id="256" name="テキスト ボックス 255"/>
        <xdr:cNvSpPr txBox="1"/>
      </xdr:nvSpPr>
      <xdr:spPr>
        <a:xfrm>
          <a:off x="3530111" y="1677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18100</xdr:rowOff>
    </xdr:from>
    <xdr:to>
      <xdr:col>4</xdr:col>
      <xdr:colOff>206375</xdr:colOff>
      <xdr:row>97</xdr:row>
      <xdr:rowOff>119700</xdr:rowOff>
    </xdr:to>
    <xdr:sp macro="" textlink="">
      <xdr:nvSpPr>
        <xdr:cNvPr id="257" name="円/楕円 256"/>
        <xdr:cNvSpPr/>
      </xdr:nvSpPr>
      <xdr:spPr>
        <a:xfrm>
          <a:off x="2857500" y="166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110827</xdr:rowOff>
    </xdr:from>
    <xdr:ext cx="534377" cy="259045"/>
    <xdr:sp macro="" textlink="">
      <xdr:nvSpPr>
        <xdr:cNvPr id="258" name="テキスト ボックス 257"/>
        <xdr:cNvSpPr txBox="1"/>
      </xdr:nvSpPr>
      <xdr:spPr>
        <a:xfrm>
          <a:off x="2641111" y="1674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23733</xdr:rowOff>
    </xdr:from>
    <xdr:to>
      <xdr:col>3</xdr:col>
      <xdr:colOff>3175</xdr:colOff>
      <xdr:row>97</xdr:row>
      <xdr:rowOff>125333</xdr:rowOff>
    </xdr:to>
    <xdr:sp macro="" textlink="">
      <xdr:nvSpPr>
        <xdr:cNvPr id="259" name="円/楕円 258"/>
        <xdr:cNvSpPr/>
      </xdr:nvSpPr>
      <xdr:spPr>
        <a:xfrm>
          <a:off x="1968500" y="1665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141860</xdr:rowOff>
    </xdr:from>
    <xdr:ext cx="534377" cy="259045"/>
    <xdr:sp macro="" textlink="">
      <xdr:nvSpPr>
        <xdr:cNvPr id="260" name="テキスト ボックス 259"/>
        <xdr:cNvSpPr txBox="1"/>
      </xdr:nvSpPr>
      <xdr:spPr>
        <a:xfrm>
          <a:off x="1752111" y="164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113001</xdr:rowOff>
    </xdr:from>
    <xdr:to>
      <xdr:col>1</xdr:col>
      <xdr:colOff>485775</xdr:colOff>
      <xdr:row>97</xdr:row>
      <xdr:rowOff>43151</xdr:rowOff>
    </xdr:to>
    <xdr:sp macro="" textlink="">
      <xdr:nvSpPr>
        <xdr:cNvPr id="261" name="円/楕円 260"/>
        <xdr:cNvSpPr/>
      </xdr:nvSpPr>
      <xdr:spPr>
        <a:xfrm>
          <a:off x="1079500" y="1657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59678</xdr:rowOff>
    </xdr:from>
    <xdr:ext cx="534377" cy="259045"/>
    <xdr:sp macro="" textlink="">
      <xdr:nvSpPr>
        <xdr:cNvPr id="262" name="テキスト ボックス 261"/>
        <xdr:cNvSpPr txBox="1"/>
      </xdr:nvSpPr>
      <xdr:spPr>
        <a:xfrm>
          <a:off x="863111" y="163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41973</xdr:rowOff>
    </xdr:from>
    <xdr:to>
      <xdr:col>15</xdr:col>
      <xdr:colOff>180975</xdr:colOff>
      <xdr:row>39</xdr:row>
      <xdr:rowOff>41973</xdr:rowOff>
    </xdr:to>
    <xdr:cxnSp macro="">
      <xdr:nvCxnSpPr>
        <xdr:cNvPr id="291" name="直線コネクタ 290"/>
        <xdr:cNvCxnSpPr/>
      </xdr:nvCxnSpPr>
      <xdr:spPr>
        <a:xfrm>
          <a:off x="9639300" y="6728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41973</xdr:rowOff>
    </xdr:from>
    <xdr:to>
      <xdr:col>14</xdr:col>
      <xdr:colOff>28575</xdr:colOff>
      <xdr:row>39</xdr:row>
      <xdr:rowOff>41973</xdr:rowOff>
    </xdr:to>
    <xdr:cxnSp macro="">
      <xdr:nvCxnSpPr>
        <xdr:cNvPr id="294" name="直線コネクタ 293"/>
        <xdr:cNvCxnSpPr/>
      </xdr:nvCxnSpPr>
      <xdr:spPr>
        <a:xfrm>
          <a:off x="8750300" y="6728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41783</xdr:rowOff>
    </xdr:from>
    <xdr:to>
      <xdr:col>12</xdr:col>
      <xdr:colOff>511175</xdr:colOff>
      <xdr:row>39</xdr:row>
      <xdr:rowOff>41973</xdr:rowOff>
    </xdr:to>
    <xdr:cxnSp macro="">
      <xdr:nvCxnSpPr>
        <xdr:cNvPr id="297" name="直線コネクタ 296"/>
        <xdr:cNvCxnSpPr/>
      </xdr:nvCxnSpPr>
      <xdr:spPr>
        <a:xfrm>
          <a:off x="7861300" y="672833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299" name="テキスト ボックス 298"/>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41783</xdr:rowOff>
    </xdr:from>
    <xdr:to>
      <xdr:col>11</xdr:col>
      <xdr:colOff>307975</xdr:colOff>
      <xdr:row>39</xdr:row>
      <xdr:rowOff>41973</xdr:rowOff>
    </xdr:to>
    <xdr:cxnSp macro="">
      <xdr:nvCxnSpPr>
        <xdr:cNvPr id="300" name="直線コネクタ 299"/>
        <xdr:cNvCxnSpPr/>
      </xdr:nvCxnSpPr>
      <xdr:spPr>
        <a:xfrm flipV="1">
          <a:off x="6972300" y="672833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22623</xdr:rowOff>
    </xdr:from>
    <xdr:ext cx="469744" cy="259045"/>
    <xdr:sp macro="" textlink="">
      <xdr:nvSpPr>
        <xdr:cNvPr id="302" name="テキスト ボックス 301"/>
        <xdr:cNvSpPr txBox="1"/>
      </xdr:nvSpPr>
      <xdr:spPr>
        <a:xfrm>
          <a:off x="7626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159402</xdr:rowOff>
    </xdr:from>
    <xdr:ext cx="469744" cy="259045"/>
    <xdr:sp macro="" textlink="">
      <xdr:nvSpPr>
        <xdr:cNvPr id="304" name="テキスト ボックス 303"/>
        <xdr:cNvSpPr txBox="1"/>
      </xdr:nvSpPr>
      <xdr:spPr>
        <a:xfrm>
          <a:off x="67374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162623</xdr:rowOff>
    </xdr:from>
    <xdr:to>
      <xdr:col>15</xdr:col>
      <xdr:colOff>231775</xdr:colOff>
      <xdr:row>39</xdr:row>
      <xdr:rowOff>92773</xdr:rowOff>
    </xdr:to>
    <xdr:sp macro="" textlink="">
      <xdr:nvSpPr>
        <xdr:cNvPr id="310" name="円/楕円 309"/>
        <xdr:cNvSpPr/>
      </xdr:nvSpPr>
      <xdr:spPr>
        <a:xfrm>
          <a:off x="104267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77550</xdr:rowOff>
    </xdr:from>
    <xdr:ext cx="313932" cy="259045"/>
    <xdr:sp macro="" textlink="">
      <xdr:nvSpPr>
        <xdr:cNvPr id="311" name="労働費該当値テキスト"/>
        <xdr:cNvSpPr txBox="1"/>
      </xdr:nvSpPr>
      <xdr:spPr>
        <a:xfrm>
          <a:off x="10528300" y="6592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162623</xdr:rowOff>
    </xdr:from>
    <xdr:to>
      <xdr:col>14</xdr:col>
      <xdr:colOff>79375</xdr:colOff>
      <xdr:row>39</xdr:row>
      <xdr:rowOff>92773</xdr:rowOff>
    </xdr:to>
    <xdr:sp macro="" textlink="">
      <xdr:nvSpPr>
        <xdr:cNvPr id="312" name="円/楕円 311"/>
        <xdr:cNvSpPr/>
      </xdr:nvSpPr>
      <xdr:spPr>
        <a:xfrm>
          <a:off x="9588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83900</xdr:rowOff>
    </xdr:from>
    <xdr:ext cx="313932" cy="259045"/>
    <xdr:sp macro="" textlink="">
      <xdr:nvSpPr>
        <xdr:cNvPr id="313" name="テキスト ボックス 312"/>
        <xdr:cNvSpPr txBox="1"/>
      </xdr:nvSpPr>
      <xdr:spPr>
        <a:xfrm>
          <a:off x="9482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162623</xdr:rowOff>
    </xdr:from>
    <xdr:to>
      <xdr:col>12</xdr:col>
      <xdr:colOff>561975</xdr:colOff>
      <xdr:row>39</xdr:row>
      <xdr:rowOff>92773</xdr:rowOff>
    </xdr:to>
    <xdr:sp macro="" textlink="">
      <xdr:nvSpPr>
        <xdr:cNvPr id="314" name="円/楕円 313"/>
        <xdr:cNvSpPr/>
      </xdr:nvSpPr>
      <xdr:spPr>
        <a:xfrm>
          <a:off x="8699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83900</xdr:rowOff>
    </xdr:from>
    <xdr:ext cx="313932" cy="259045"/>
    <xdr:sp macro="" textlink="">
      <xdr:nvSpPr>
        <xdr:cNvPr id="315" name="テキスト ボックス 314"/>
        <xdr:cNvSpPr txBox="1"/>
      </xdr:nvSpPr>
      <xdr:spPr>
        <a:xfrm>
          <a:off x="8593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162433</xdr:rowOff>
    </xdr:from>
    <xdr:to>
      <xdr:col>11</xdr:col>
      <xdr:colOff>358775</xdr:colOff>
      <xdr:row>39</xdr:row>
      <xdr:rowOff>92583</xdr:rowOff>
    </xdr:to>
    <xdr:sp macro="" textlink="">
      <xdr:nvSpPr>
        <xdr:cNvPr id="316" name="円/楕円 315"/>
        <xdr:cNvSpPr/>
      </xdr:nvSpPr>
      <xdr:spPr>
        <a:xfrm>
          <a:off x="7810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83710</xdr:rowOff>
    </xdr:from>
    <xdr:ext cx="313932" cy="259045"/>
    <xdr:sp macro="" textlink="">
      <xdr:nvSpPr>
        <xdr:cNvPr id="317" name="テキスト ボックス 316"/>
        <xdr:cNvSpPr txBox="1"/>
      </xdr:nvSpPr>
      <xdr:spPr>
        <a:xfrm>
          <a:off x="7704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162623</xdr:rowOff>
    </xdr:from>
    <xdr:to>
      <xdr:col>10</xdr:col>
      <xdr:colOff>155575</xdr:colOff>
      <xdr:row>39</xdr:row>
      <xdr:rowOff>92773</xdr:rowOff>
    </xdr:to>
    <xdr:sp macro="" textlink="">
      <xdr:nvSpPr>
        <xdr:cNvPr id="318" name="円/楕円 317"/>
        <xdr:cNvSpPr/>
      </xdr:nvSpPr>
      <xdr:spPr>
        <a:xfrm>
          <a:off x="6921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83900</xdr:rowOff>
    </xdr:from>
    <xdr:ext cx="313932" cy="259045"/>
    <xdr:sp macro="" textlink="">
      <xdr:nvSpPr>
        <xdr:cNvPr id="319" name="テキスト ボックス 318"/>
        <xdr:cNvSpPr txBox="1"/>
      </xdr:nvSpPr>
      <xdr:spPr>
        <a:xfrm>
          <a:off x="6815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34475</xdr:rowOff>
    </xdr:from>
    <xdr:to>
      <xdr:col>15</xdr:col>
      <xdr:colOff>180975</xdr:colOff>
      <xdr:row>58</xdr:row>
      <xdr:rowOff>39006</xdr:rowOff>
    </xdr:to>
    <xdr:cxnSp macro="">
      <xdr:nvCxnSpPr>
        <xdr:cNvPr id="346" name="直線コネクタ 345"/>
        <xdr:cNvCxnSpPr/>
      </xdr:nvCxnSpPr>
      <xdr:spPr>
        <a:xfrm>
          <a:off x="9639300" y="9978575"/>
          <a:ext cx="838200" cy="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31741</xdr:rowOff>
    </xdr:from>
    <xdr:to>
      <xdr:col>14</xdr:col>
      <xdr:colOff>28575</xdr:colOff>
      <xdr:row>58</xdr:row>
      <xdr:rowOff>34475</xdr:rowOff>
    </xdr:to>
    <xdr:cxnSp macro="">
      <xdr:nvCxnSpPr>
        <xdr:cNvPr id="349" name="直線コネクタ 348"/>
        <xdr:cNvCxnSpPr/>
      </xdr:nvCxnSpPr>
      <xdr:spPr>
        <a:xfrm>
          <a:off x="8750300" y="9975841"/>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31741</xdr:rowOff>
    </xdr:from>
    <xdr:to>
      <xdr:col>12</xdr:col>
      <xdr:colOff>511175</xdr:colOff>
      <xdr:row>58</xdr:row>
      <xdr:rowOff>41361</xdr:rowOff>
    </xdr:to>
    <xdr:cxnSp macro="">
      <xdr:nvCxnSpPr>
        <xdr:cNvPr id="352" name="直線コネクタ 351"/>
        <xdr:cNvCxnSpPr/>
      </xdr:nvCxnSpPr>
      <xdr:spPr>
        <a:xfrm flipV="1">
          <a:off x="7861300" y="9975841"/>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33456</xdr:rowOff>
    </xdr:from>
    <xdr:to>
      <xdr:col>11</xdr:col>
      <xdr:colOff>307975</xdr:colOff>
      <xdr:row>58</xdr:row>
      <xdr:rowOff>41361</xdr:rowOff>
    </xdr:to>
    <xdr:cxnSp macro="">
      <xdr:nvCxnSpPr>
        <xdr:cNvPr id="355" name="直線コネクタ 354"/>
        <xdr:cNvCxnSpPr/>
      </xdr:nvCxnSpPr>
      <xdr:spPr>
        <a:xfrm>
          <a:off x="6972300" y="9977556"/>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61125</xdr:rowOff>
    </xdr:from>
    <xdr:ext cx="534377" cy="259045"/>
    <xdr:sp macro="" textlink="">
      <xdr:nvSpPr>
        <xdr:cNvPr id="357" name="テキスト ボックス 356"/>
        <xdr:cNvSpPr txBox="1"/>
      </xdr:nvSpPr>
      <xdr:spPr>
        <a:xfrm>
          <a:off x="7594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92361</xdr:rowOff>
    </xdr:from>
    <xdr:ext cx="534377" cy="259045"/>
    <xdr:sp macro="" textlink="">
      <xdr:nvSpPr>
        <xdr:cNvPr id="359" name="テキスト ボックス 358"/>
        <xdr:cNvSpPr txBox="1"/>
      </xdr:nvSpPr>
      <xdr:spPr>
        <a:xfrm>
          <a:off x="6705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159656</xdr:rowOff>
    </xdr:from>
    <xdr:to>
      <xdr:col>15</xdr:col>
      <xdr:colOff>231775</xdr:colOff>
      <xdr:row>58</xdr:row>
      <xdr:rowOff>89806</xdr:rowOff>
    </xdr:to>
    <xdr:sp macro="" textlink="">
      <xdr:nvSpPr>
        <xdr:cNvPr id="365" name="円/楕円 364"/>
        <xdr:cNvSpPr/>
      </xdr:nvSpPr>
      <xdr:spPr>
        <a:xfrm>
          <a:off x="10426700" y="993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83160</xdr:rowOff>
    </xdr:from>
    <xdr:ext cx="534377" cy="259045"/>
    <xdr:sp macro="" textlink="">
      <xdr:nvSpPr>
        <xdr:cNvPr id="366" name="農林水産業費該当値テキスト"/>
        <xdr:cNvSpPr txBox="1"/>
      </xdr:nvSpPr>
      <xdr:spPr>
        <a:xfrm>
          <a:off x="10528300" y="98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22,024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155125</xdr:rowOff>
    </xdr:from>
    <xdr:to>
      <xdr:col>14</xdr:col>
      <xdr:colOff>79375</xdr:colOff>
      <xdr:row>58</xdr:row>
      <xdr:rowOff>85275</xdr:rowOff>
    </xdr:to>
    <xdr:sp macro="" textlink="">
      <xdr:nvSpPr>
        <xdr:cNvPr id="367" name="円/楕円 366"/>
        <xdr:cNvSpPr/>
      </xdr:nvSpPr>
      <xdr:spPr>
        <a:xfrm>
          <a:off x="9588500" y="99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76402</xdr:rowOff>
    </xdr:from>
    <xdr:ext cx="534377" cy="259045"/>
    <xdr:sp macro="" textlink="">
      <xdr:nvSpPr>
        <xdr:cNvPr id="368" name="テキスト ボックス 367"/>
        <xdr:cNvSpPr txBox="1"/>
      </xdr:nvSpPr>
      <xdr:spPr>
        <a:xfrm>
          <a:off x="9372111" y="1002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152391</xdr:rowOff>
    </xdr:from>
    <xdr:to>
      <xdr:col>12</xdr:col>
      <xdr:colOff>561975</xdr:colOff>
      <xdr:row>58</xdr:row>
      <xdr:rowOff>82541</xdr:rowOff>
    </xdr:to>
    <xdr:sp macro="" textlink="">
      <xdr:nvSpPr>
        <xdr:cNvPr id="369" name="円/楕円 368"/>
        <xdr:cNvSpPr/>
      </xdr:nvSpPr>
      <xdr:spPr>
        <a:xfrm>
          <a:off x="8699500" y="99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73668</xdr:rowOff>
    </xdr:from>
    <xdr:ext cx="534377" cy="259045"/>
    <xdr:sp macro="" textlink="">
      <xdr:nvSpPr>
        <xdr:cNvPr id="370" name="テキスト ボックス 369"/>
        <xdr:cNvSpPr txBox="1"/>
      </xdr:nvSpPr>
      <xdr:spPr>
        <a:xfrm>
          <a:off x="8483111" y="1001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162011</xdr:rowOff>
    </xdr:from>
    <xdr:to>
      <xdr:col>11</xdr:col>
      <xdr:colOff>358775</xdr:colOff>
      <xdr:row>58</xdr:row>
      <xdr:rowOff>92161</xdr:rowOff>
    </xdr:to>
    <xdr:sp macro="" textlink="">
      <xdr:nvSpPr>
        <xdr:cNvPr id="371" name="円/楕円 370"/>
        <xdr:cNvSpPr/>
      </xdr:nvSpPr>
      <xdr:spPr>
        <a:xfrm>
          <a:off x="7810500" y="99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83288</xdr:rowOff>
    </xdr:from>
    <xdr:ext cx="534377" cy="259045"/>
    <xdr:sp macro="" textlink="">
      <xdr:nvSpPr>
        <xdr:cNvPr id="372" name="テキスト ボックス 371"/>
        <xdr:cNvSpPr txBox="1"/>
      </xdr:nvSpPr>
      <xdr:spPr>
        <a:xfrm>
          <a:off x="7594111" y="100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154106</xdr:rowOff>
    </xdr:from>
    <xdr:to>
      <xdr:col>10</xdr:col>
      <xdr:colOff>155575</xdr:colOff>
      <xdr:row>58</xdr:row>
      <xdr:rowOff>84256</xdr:rowOff>
    </xdr:to>
    <xdr:sp macro="" textlink="">
      <xdr:nvSpPr>
        <xdr:cNvPr id="373" name="円/楕円 372"/>
        <xdr:cNvSpPr/>
      </xdr:nvSpPr>
      <xdr:spPr>
        <a:xfrm>
          <a:off x="6921500" y="992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75383</xdr:rowOff>
    </xdr:from>
    <xdr:ext cx="534377" cy="259045"/>
    <xdr:sp macro="" textlink="">
      <xdr:nvSpPr>
        <xdr:cNvPr id="374" name="テキスト ボックス 373"/>
        <xdr:cNvSpPr txBox="1"/>
      </xdr:nvSpPr>
      <xdr:spPr>
        <a:xfrm>
          <a:off x="6705111" y="100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1527</xdr:rowOff>
    </xdr:from>
    <xdr:to>
      <xdr:col>15</xdr:col>
      <xdr:colOff>180975</xdr:colOff>
      <xdr:row>77</xdr:row>
      <xdr:rowOff>73014</xdr:rowOff>
    </xdr:to>
    <xdr:cxnSp macro="">
      <xdr:nvCxnSpPr>
        <xdr:cNvPr id="405" name="直線コネクタ 404"/>
        <xdr:cNvCxnSpPr/>
      </xdr:nvCxnSpPr>
      <xdr:spPr>
        <a:xfrm>
          <a:off x="9639300" y="13203177"/>
          <a:ext cx="838200" cy="7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146558</xdr:rowOff>
    </xdr:from>
    <xdr:to>
      <xdr:col>14</xdr:col>
      <xdr:colOff>28575</xdr:colOff>
      <xdr:row>77</xdr:row>
      <xdr:rowOff>1527</xdr:rowOff>
    </xdr:to>
    <xdr:cxnSp macro="">
      <xdr:nvCxnSpPr>
        <xdr:cNvPr id="408" name="直線コネクタ 407"/>
        <xdr:cNvCxnSpPr/>
      </xdr:nvCxnSpPr>
      <xdr:spPr>
        <a:xfrm>
          <a:off x="8750300" y="13176758"/>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146558</xdr:rowOff>
    </xdr:from>
    <xdr:to>
      <xdr:col>12</xdr:col>
      <xdr:colOff>511175</xdr:colOff>
      <xdr:row>77</xdr:row>
      <xdr:rowOff>3421</xdr:rowOff>
    </xdr:to>
    <xdr:cxnSp macro="">
      <xdr:nvCxnSpPr>
        <xdr:cNvPr id="411" name="直線コネクタ 410"/>
        <xdr:cNvCxnSpPr/>
      </xdr:nvCxnSpPr>
      <xdr:spPr>
        <a:xfrm flipV="1">
          <a:off x="7861300" y="13176758"/>
          <a:ext cx="8890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144431</xdr:rowOff>
    </xdr:from>
    <xdr:ext cx="534377" cy="259045"/>
    <xdr:sp macro="" textlink="">
      <xdr:nvSpPr>
        <xdr:cNvPr id="413" name="テキスト ボックス 412"/>
        <xdr:cNvSpPr txBox="1"/>
      </xdr:nvSpPr>
      <xdr:spPr>
        <a:xfrm>
          <a:off x="8483111" y="1334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148191</xdr:rowOff>
    </xdr:from>
    <xdr:to>
      <xdr:col>11</xdr:col>
      <xdr:colOff>307975</xdr:colOff>
      <xdr:row>77</xdr:row>
      <xdr:rowOff>3421</xdr:rowOff>
    </xdr:to>
    <xdr:cxnSp macro="">
      <xdr:nvCxnSpPr>
        <xdr:cNvPr id="414" name="直線コネクタ 413"/>
        <xdr:cNvCxnSpPr/>
      </xdr:nvCxnSpPr>
      <xdr:spPr>
        <a:xfrm>
          <a:off x="6972300" y="13178391"/>
          <a:ext cx="889000" cy="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27486</xdr:rowOff>
    </xdr:from>
    <xdr:ext cx="469744" cy="259045"/>
    <xdr:sp macro="" textlink="">
      <xdr:nvSpPr>
        <xdr:cNvPr id="416" name="テキスト ボックス 415"/>
        <xdr:cNvSpPr txBox="1"/>
      </xdr:nvSpPr>
      <xdr:spPr>
        <a:xfrm>
          <a:off x="7626427" y="1340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56256</xdr:rowOff>
    </xdr:from>
    <xdr:ext cx="469744" cy="259045"/>
    <xdr:sp macro="" textlink="">
      <xdr:nvSpPr>
        <xdr:cNvPr id="418" name="テキスト ボックス 417"/>
        <xdr:cNvSpPr txBox="1"/>
      </xdr:nvSpPr>
      <xdr:spPr>
        <a:xfrm>
          <a:off x="6737427" y="1342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22214</xdr:rowOff>
    </xdr:from>
    <xdr:to>
      <xdr:col>15</xdr:col>
      <xdr:colOff>231775</xdr:colOff>
      <xdr:row>77</xdr:row>
      <xdr:rowOff>123814</xdr:rowOff>
    </xdr:to>
    <xdr:sp macro="" textlink="">
      <xdr:nvSpPr>
        <xdr:cNvPr id="424" name="円/楕円 423"/>
        <xdr:cNvSpPr/>
      </xdr:nvSpPr>
      <xdr:spPr>
        <a:xfrm>
          <a:off x="10426700" y="13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641</xdr:rowOff>
    </xdr:from>
    <xdr:ext cx="534377" cy="259045"/>
    <xdr:sp macro="" textlink="">
      <xdr:nvSpPr>
        <xdr:cNvPr id="425" name="商工費該当値テキスト"/>
        <xdr:cNvSpPr txBox="1"/>
      </xdr:nvSpPr>
      <xdr:spPr>
        <a:xfrm>
          <a:off x="10528300" y="1320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122177</xdr:rowOff>
    </xdr:from>
    <xdr:to>
      <xdr:col>14</xdr:col>
      <xdr:colOff>79375</xdr:colOff>
      <xdr:row>77</xdr:row>
      <xdr:rowOff>52327</xdr:rowOff>
    </xdr:to>
    <xdr:sp macro="" textlink="">
      <xdr:nvSpPr>
        <xdr:cNvPr id="426" name="円/楕円 425"/>
        <xdr:cNvSpPr/>
      </xdr:nvSpPr>
      <xdr:spPr>
        <a:xfrm>
          <a:off x="9588500" y="131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43454</xdr:rowOff>
    </xdr:from>
    <xdr:ext cx="534377" cy="259045"/>
    <xdr:sp macro="" textlink="">
      <xdr:nvSpPr>
        <xdr:cNvPr id="427" name="テキスト ボックス 426"/>
        <xdr:cNvSpPr txBox="1"/>
      </xdr:nvSpPr>
      <xdr:spPr>
        <a:xfrm>
          <a:off x="9372111" y="1324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95758</xdr:rowOff>
    </xdr:from>
    <xdr:to>
      <xdr:col>12</xdr:col>
      <xdr:colOff>561975</xdr:colOff>
      <xdr:row>77</xdr:row>
      <xdr:rowOff>25908</xdr:rowOff>
    </xdr:to>
    <xdr:sp macro="" textlink="">
      <xdr:nvSpPr>
        <xdr:cNvPr id="428" name="円/楕円 427"/>
        <xdr:cNvSpPr/>
      </xdr:nvSpPr>
      <xdr:spPr>
        <a:xfrm>
          <a:off x="8699500" y="131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42435</xdr:rowOff>
    </xdr:from>
    <xdr:ext cx="534377" cy="259045"/>
    <xdr:sp macro="" textlink="">
      <xdr:nvSpPr>
        <xdr:cNvPr id="429" name="テキスト ボックス 428"/>
        <xdr:cNvSpPr txBox="1"/>
      </xdr:nvSpPr>
      <xdr:spPr>
        <a:xfrm>
          <a:off x="8483111" y="129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124071</xdr:rowOff>
    </xdr:from>
    <xdr:to>
      <xdr:col>11</xdr:col>
      <xdr:colOff>358775</xdr:colOff>
      <xdr:row>77</xdr:row>
      <xdr:rowOff>54221</xdr:rowOff>
    </xdr:to>
    <xdr:sp macro="" textlink="">
      <xdr:nvSpPr>
        <xdr:cNvPr id="430" name="円/楕円 429"/>
        <xdr:cNvSpPr/>
      </xdr:nvSpPr>
      <xdr:spPr>
        <a:xfrm>
          <a:off x="7810500" y="1315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70748</xdr:rowOff>
    </xdr:from>
    <xdr:ext cx="534377" cy="259045"/>
    <xdr:sp macro="" textlink="">
      <xdr:nvSpPr>
        <xdr:cNvPr id="431" name="テキスト ボックス 430"/>
        <xdr:cNvSpPr txBox="1"/>
      </xdr:nvSpPr>
      <xdr:spPr>
        <a:xfrm>
          <a:off x="7594111" y="129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97391</xdr:rowOff>
    </xdr:from>
    <xdr:to>
      <xdr:col>10</xdr:col>
      <xdr:colOff>155575</xdr:colOff>
      <xdr:row>77</xdr:row>
      <xdr:rowOff>27541</xdr:rowOff>
    </xdr:to>
    <xdr:sp macro="" textlink="">
      <xdr:nvSpPr>
        <xdr:cNvPr id="432" name="円/楕円 431"/>
        <xdr:cNvSpPr/>
      </xdr:nvSpPr>
      <xdr:spPr>
        <a:xfrm>
          <a:off x="6921500" y="131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44068</xdr:rowOff>
    </xdr:from>
    <xdr:ext cx="534377" cy="259045"/>
    <xdr:sp macro="" textlink="">
      <xdr:nvSpPr>
        <xdr:cNvPr id="433" name="テキスト ボックス 432"/>
        <xdr:cNvSpPr txBox="1"/>
      </xdr:nvSpPr>
      <xdr:spPr>
        <a:xfrm>
          <a:off x="6705111" y="129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79,247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161691</xdr:rowOff>
    </xdr:from>
    <xdr:to>
      <xdr:col>15</xdr:col>
      <xdr:colOff>180975</xdr:colOff>
      <xdr:row>98</xdr:row>
      <xdr:rowOff>163364</xdr:rowOff>
    </xdr:to>
    <xdr:cxnSp macro="">
      <xdr:nvCxnSpPr>
        <xdr:cNvPr id="462" name="直線コネクタ 461"/>
        <xdr:cNvCxnSpPr/>
      </xdr:nvCxnSpPr>
      <xdr:spPr>
        <a:xfrm>
          <a:off x="9639300" y="16963791"/>
          <a:ext cx="8382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3"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159290</xdr:rowOff>
    </xdr:from>
    <xdr:to>
      <xdr:col>14</xdr:col>
      <xdr:colOff>28575</xdr:colOff>
      <xdr:row>98</xdr:row>
      <xdr:rowOff>161691</xdr:rowOff>
    </xdr:to>
    <xdr:cxnSp macro="">
      <xdr:nvCxnSpPr>
        <xdr:cNvPr id="465" name="直線コネクタ 464"/>
        <xdr:cNvCxnSpPr/>
      </xdr:nvCxnSpPr>
      <xdr:spPr>
        <a:xfrm>
          <a:off x="8750300" y="16961390"/>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159290</xdr:rowOff>
    </xdr:from>
    <xdr:to>
      <xdr:col>12</xdr:col>
      <xdr:colOff>511175</xdr:colOff>
      <xdr:row>98</xdr:row>
      <xdr:rowOff>164774</xdr:rowOff>
    </xdr:to>
    <xdr:cxnSp macro="">
      <xdr:nvCxnSpPr>
        <xdr:cNvPr id="468" name="直線コネクタ 467"/>
        <xdr:cNvCxnSpPr/>
      </xdr:nvCxnSpPr>
      <xdr:spPr>
        <a:xfrm flipV="1">
          <a:off x="7861300" y="16961390"/>
          <a:ext cx="88900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144862</xdr:rowOff>
    </xdr:from>
    <xdr:to>
      <xdr:col>11</xdr:col>
      <xdr:colOff>307975</xdr:colOff>
      <xdr:row>98</xdr:row>
      <xdr:rowOff>164774</xdr:rowOff>
    </xdr:to>
    <xdr:cxnSp macro="">
      <xdr:nvCxnSpPr>
        <xdr:cNvPr id="471" name="直線コネクタ 470"/>
        <xdr:cNvCxnSpPr/>
      </xdr:nvCxnSpPr>
      <xdr:spPr>
        <a:xfrm>
          <a:off x="6972300" y="16946962"/>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40870</xdr:rowOff>
    </xdr:from>
    <xdr:ext cx="534377" cy="259045"/>
    <xdr:sp macro="" textlink="">
      <xdr:nvSpPr>
        <xdr:cNvPr id="473" name="テキスト ボックス 472"/>
        <xdr:cNvSpPr txBox="1"/>
      </xdr:nvSpPr>
      <xdr:spPr>
        <a:xfrm>
          <a:off x="7594111" y="1701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53235</xdr:rowOff>
    </xdr:from>
    <xdr:ext cx="534377" cy="259045"/>
    <xdr:sp macro="" textlink="">
      <xdr:nvSpPr>
        <xdr:cNvPr id="475" name="テキスト ボックス 474"/>
        <xdr:cNvSpPr txBox="1"/>
      </xdr:nvSpPr>
      <xdr:spPr>
        <a:xfrm>
          <a:off x="6705111" y="1702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112564</xdr:rowOff>
    </xdr:from>
    <xdr:to>
      <xdr:col>15</xdr:col>
      <xdr:colOff>231775</xdr:colOff>
      <xdr:row>99</xdr:row>
      <xdr:rowOff>42714</xdr:rowOff>
    </xdr:to>
    <xdr:sp macro="" textlink="">
      <xdr:nvSpPr>
        <xdr:cNvPr id="481" name="円/楕円 480"/>
        <xdr:cNvSpPr/>
      </xdr:nvSpPr>
      <xdr:spPr>
        <a:xfrm>
          <a:off x="10426700" y="1691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71941</xdr:rowOff>
    </xdr:from>
    <xdr:ext cx="534377" cy="259045"/>
    <xdr:sp macro="" textlink="">
      <xdr:nvSpPr>
        <xdr:cNvPr id="482" name="土木費該当値テキスト"/>
        <xdr:cNvSpPr txBox="1"/>
      </xdr:nvSpPr>
      <xdr:spPr>
        <a:xfrm>
          <a:off x="10528300" y="1670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110891</xdr:rowOff>
    </xdr:from>
    <xdr:to>
      <xdr:col>14</xdr:col>
      <xdr:colOff>79375</xdr:colOff>
      <xdr:row>99</xdr:row>
      <xdr:rowOff>41041</xdr:rowOff>
    </xdr:to>
    <xdr:sp macro="" textlink="">
      <xdr:nvSpPr>
        <xdr:cNvPr id="483" name="円/楕円 482"/>
        <xdr:cNvSpPr/>
      </xdr:nvSpPr>
      <xdr:spPr>
        <a:xfrm>
          <a:off x="9588500" y="169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32168</xdr:rowOff>
    </xdr:from>
    <xdr:ext cx="534377" cy="259045"/>
    <xdr:sp macro="" textlink="">
      <xdr:nvSpPr>
        <xdr:cNvPr id="484" name="テキスト ボックス 483"/>
        <xdr:cNvSpPr txBox="1"/>
      </xdr:nvSpPr>
      <xdr:spPr>
        <a:xfrm>
          <a:off x="9372111" y="170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71,141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108490</xdr:rowOff>
    </xdr:from>
    <xdr:to>
      <xdr:col>12</xdr:col>
      <xdr:colOff>561975</xdr:colOff>
      <xdr:row>99</xdr:row>
      <xdr:rowOff>38640</xdr:rowOff>
    </xdr:to>
    <xdr:sp macro="" textlink="">
      <xdr:nvSpPr>
        <xdr:cNvPr id="485" name="円/楕円 484"/>
        <xdr:cNvSpPr/>
      </xdr:nvSpPr>
      <xdr:spPr>
        <a:xfrm>
          <a:off x="8699500" y="1691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29767</xdr:rowOff>
    </xdr:from>
    <xdr:ext cx="534377" cy="259045"/>
    <xdr:sp macro="" textlink="">
      <xdr:nvSpPr>
        <xdr:cNvPr id="486" name="テキスト ボックス 485"/>
        <xdr:cNvSpPr txBox="1"/>
      </xdr:nvSpPr>
      <xdr:spPr>
        <a:xfrm>
          <a:off x="8483111" y="1700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113974</xdr:rowOff>
    </xdr:from>
    <xdr:to>
      <xdr:col>11</xdr:col>
      <xdr:colOff>358775</xdr:colOff>
      <xdr:row>99</xdr:row>
      <xdr:rowOff>44124</xdr:rowOff>
    </xdr:to>
    <xdr:sp macro="" textlink="">
      <xdr:nvSpPr>
        <xdr:cNvPr id="487" name="円/楕円 486"/>
        <xdr:cNvSpPr/>
      </xdr:nvSpPr>
      <xdr:spPr>
        <a:xfrm>
          <a:off x="7810500" y="1691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60651</xdr:rowOff>
    </xdr:from>
    <xdr:ext cx="534377" cy="259045"/>
    <xdr:sp macro="" textlink="">
      <xdr:nvSpPr>
        <xdr:cNvPr id="488" name="テキスト ボックス 487"/>
        <xdr:cNvSpPr txBox="1"/>
      </xdr:nvSpPr>
      <xdr:spPr>
        <a:xfrm>
          <a:off x="7594111" y="1669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94062</xdr:rowOff>
    </xdr:from>
    <xdr:to>
      <xdr:col>10</xdr:col>
      <xdr:colOff>155575</xdr:colOff>
      <xdr:row>99</xdr:row>
      <xdr:rowOff>24212</xdr:rowOff>
    </xdr:to>
    <xdr:sp macro="" textlink="">
      <xdr:nvSpPr>
        <xdr:cNvPr id="489" name="円/楕円 488"/>
        <xdr:cNvSpPr/>
      </xdr:nvSpPr>
      <xdr:spPr>
        <a:xfrm>
          <a:off x="6921500" y="1689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40739</xdr:rowOff>
    </xdr:from>
    <xdr:ext cx="534377" cy="259045"/>
    <xdr:sp macro="" textlink="">
      <xdr:nvSpPr>
        <xdr:cNvPr id="490" name="テキスト ボックス 489"/>
        <xdr:cNvSpPr txBox="1"/>
      </xdr:nvSpPr>
      <xdr:spPr>
        <a:xfrm>
          <a:off x="6705111" y="1667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93702</xdr:rowOff>
    </xdr:from>
    <xdr:to>
      <xdr:col>23</xdr:col>
      <xdr:colOff>517525</xdr:colOff>
      <xdr:row>37</xdr:row>
      <xdr:rowOff>109313</xdr:rowOff>
    </xdr:to>
    <xdr:cxnSp macro="">
      <xdr:nvCxnSpPr>
        <xdr:cNvPr id="521" name="直線コネクタ 520"/>
        <xdr:cNvCxnSpPr/>
      </xdr:nvCxnSpPr>
      <xdr:spPr>
        <a:xfrm flipV="1">
          <a:off x="15481300" y="6437352"/>
          <a:ext cx="838200" cy="1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90845</xdr:rowOff>
    </xdr:from>
    <xdr:to>
      <xdr:col>22</xdr:col>
      <xdr:colOff>365125</xdr:colOff>
      <xdr:row>37</xdr:row>
      <xdr:rowOff>109313</xdr:rowOff>
    </xdr:to>
    <xdr:cxnSp macro="">
      <xdr:nvCxnSpPr>
        <xdr:cNvPr id="524" name="直線コネクタ 523"/>
        <xdr:cNvCxnSpPr/>
      </xdr:nvCxnSpPr>
      <xdr:spPr>
        <a:xfrm>
          <a:off x="14592300" y="6434495"/>
          <a:ext cx="8890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90845</xdr:rowOff>
    </xdr:from>
    <xdr:to>
      <xdr:col>21</xdr:col>
      <xdr:colOff>161925</xdr:colOff>
      <xdr:row>37</xdr:row>
      <xdr:rowOff>95695</xdr:rowOff>
    </xdr:to>
    <xdr:cxnSp macro="">
      <xdr:nvCxnSpPr>
        <xdr:cNvPr id="527" name="直線コネクタ 526"/>
        <xdr:cNvCxnSpPr/>
      </xdr:nvCxnSpPr>
      <xdr:spPr>
        <a:xfrm flipV="1">
          <a:off x="13703300" y="6434495"/>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79403</xdr:rowOff>
    </xdr:from>
    <xdr:ext cx="534377" cy="259045"/>
    <xdr:sp macro="" textlink="">
      <xdr:nvSpPr>
        <xdr:cNvPr id="529" name="テキスト ボックス 528"/>
        <xdr:cNvSpPr txBox="1"/>
      </xdr:nvSpPr>
      <xdr:spPr>
        <a:xfrm>
          <a:off x="14325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95695</xdr:rowOff>
    </xdr:from>
    <xdr:to>
      <xdr:col>19</xdr:col>
      <xdr:colOff>644525</xdr:colOff>
      <xdr:row>37</xdr:row>
      <xdr:rowOff>103810</xdr:rowOff>
    </xdr:to>
    <xdr:cxnSp macro="">
      <xdr:nvCxnSpPr>
        <xdr:cNvPr id="530" name="直線コネクタ 529"/>
        <xdr:cNvCxnSpPr/>
      </xdr:nvCxnSpPr>
      <xdr:spPr>
        <a:xfrm flipV="1">
          <a:off x="12814300" y="6439345"/>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109284</xdr:rowOff>
    </xdr:from>
    <xdr:ext cx="534377" cy="259045"/>
    <xdr:sp macro="" textlink="">
      <xdr:nvSpPr>
        <xdr:cNvPr id="532" name="テキスト ボックス 531"/>
        <xdr:cNvSpPr txBox="1"/>
      </xdr:nvSpPr>
      <xdr:spPr>
        <a:xfrm>
          <a:off x="13436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164964</xdr:rowOff>
    </xdr:from>
    <xdr:ext cx="534377" cy="259045"/>
    <xdr:sp macro="" textlink="">
      <xdr:nvSpPr>
        <xdr:cNvPr id="534" name="テキスト ボックス 533"/>
        <xdr:cNvSpPr txBox="1"/>
      </xdr:nvSpPr>
      <xdr:spPr>
        <a:xfrm>
          <a:off x="12547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42902</xdr:rowOff>
    </xdr:from>
    <xdr:to>
      <xdr:col>23</xdr:col>
      <xdr:colOff>568325</xdr:colOff>
      <xdr:row>37</xdr:row>
      <xdr:rowOff>144502</xdr:rowOff>
    </xdr:to>
    <xdr:sp macro="" textlink="">
      <xdr:nvSpPr>
        <xdr:cNvPr id="540" name="円/楕円 539"/>
        <xdr:cNvSpPr/>
      </xdr:nvSpPr>
      <xdr:spPr>
        <a:xfrm>
          <a:off x="16268700" y="6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129279</xdr:rowOff>
    </xdr:from>
    <xdr:ext cx="534377" cy="259045"/>
    <xdr:sp macro="" textlink="">
      <xdr:nvSpPr>
        <xdr:cNvPr id="541" name="消防費該当値テキスト"/>
        <xdr:cNvSpPr txBox="1"/>
      </xdr:nvSpPr>
      <xdr:spPr>
        <a:xfrm>
          <a:off x="16370300" y="63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58513</xdr:rowOff>
    </xdr:from>
    <xdr:to>
      <xdr:col>22</xdr:col>
      <xdr:colOff>415925</xdr:colOff>
      <xdr:row>37</xdr:row>
      <xdr:rowOff>160113</xdr:rowOff>
    </xdr:to>
    <xdr:sp macro="" textlink="">
      <xdr:nvSpPr>
        <xdr:cNvPr id="542" name="円/楕円 541"/>
        <xdr:cNvSpPr/>
      </xdr:nvSpPr>
      <xdr:spPr>
        <a:xfrm>
          <a:off x="15430500" y="6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151240</xdr:rowOff>
    </xdr:from>
    <xdr:ext cx="534377" cy="259045"/>
    <xdr:sp macro="" textlink="">
      <xdr:nvSpPr>
        <xdr:cNvPr id="543" name="テキスト ボックス 542"/>
        <xdr:cNvSpPr txBox="1"/>
      </xdr:nvSpPr>
      <xdr:spPr>
        <a:xfrm>
          <a:off x="15214111" y="64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40045</xdr:rowOff>
    </xdr:from>
    <xdr:to>
      <xdr:col>21</xdr:col>
      <xdr:colOff>212725</xdr:colOff>
      <xdr:row>37</xdr:row>
      <xdr:rowOff>141645</xdr:rowOff>
    </xdr:to>
    <xdr:sp macro="" textlink="">
      <xdr:nvSpPr>
        <xdr:cNvPr id="544" name="円/楕円 543"/>
        <xdr:cNvSpPr/>
      </xdr:nvSpPr>
      <xdr:spPr>
        <a:xfrm>
          <a:off x="14541500" y="63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132772</xdr:rowOff>
    </xdr:from>
    <xdr:ext cx="534377" cy="259045"/>
    <xdr:sp macro="" textlink="">
      <xdr:nvSpPr>
        <xdr:cNvPr id="545" name="テキスト ボックス 544"/>
        <xdr:cNvSpPr txBox="1"/>
      </xdr:nvSpPr>
      <xdr:spPr>
        <a:xfrm>
          <a:off x="14325111" y="647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44895</xdr:rowOff>
    </xdr:from>
    <xdr:to>
      <xdr:col>20</xdr:col>
      <xdr:colOff>9525</xdr:colOff>
      <xdr:row>37</xdr:row>
      <xdr:rowOff>146495</xdr:rowOff>
    </xdr:to>
    <xdr:sp macro="" textlink="">
      <xdr:nvSpPr>
        <xdr:cNvPr id="546" name="円/楕円 545"/>
        <xdr:cNvSpPr/>
      </xdr:nvSpPr>
      <xdr:spPr>
        <a:xfrm>
          <a:off x="13652500" y="63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137621</xdr:rowOff>
    </xdr:from>
    <xdr:ext cx="534377" cy="259045"/>
    <xdr:sp macro="" textlink="">
      <xdr:nvSpPr>
        <xdr:cNvPr id="547" name="テキスト ボックス 546"/>
        <xdr:cNvSpPr txBox="1"/>
      </xdr:nvSpPr>
      <xdr:spPr>
        <a:xfrm>
          <a:off x="13436111" y="64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53010</xdr:rowOff>
    </xdr:from>
    <xdr:to>
      <xdr:col>18</xdr:col>
      <xdr:colOff>492125</xdr:colOff>
      <xdr:row>37</xdr:row>
      <xdr:rowOff>154610</xdr:rowOff>
    </xdr:to>
    <xdr:sp macro="" textlink="">
      <xdr:nvSpPr>
        <xdr:cNvPr id="548" name="円/楕円 547"/>
        <xdr:cNvSpPr/>
      </xdr:nvSpPr>
      <xdr:spPr>
        <a:xfrm>
          <a:off x="12763500" y="63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145737</xdr:rowOff>
    </xdr:from>
    <xdr:ext cx="534377" cy="259045"/>
    <xdr:sp macro="" textlink="">
      <xdr:nvSpPr>
        <xdr:cNvPr id="549" name="テキスト ボックス 548"/>
        <xdr:cNvSpPr txBox="1"/>
      </xdr:nvSpPr>
      <xdr:spPr>
        <a:xfrm>
          <a:off x="12547111" y="64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53380</xdr:rowOff>
    </xdr:from>
    <xdr:to>
      <xdr:col>23</xdr:col>
      <xdr:colOff>517525</xdr:colOff>
      <xdr:row>56</xdr:row>
      <xdr:rowOff>60372</xdr:rowOff>
    </xdr:to>
    <xdr:cxnSp macro="">
      <xdr:nvCxnSpPr>
        <xdr:cNvPr id="576" name="直線コネクタ 575"/>
        <xdr:cNvCxnSpPr/>
      </xdr:nvCxnSpPr>
      <xdr:spPr>
        <a:xfrm flipV="1">
          <a:off x="15481300" y="9654580"/>
          <a:ext cx="8382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129684</xdr:rowOff>
    </xdr:from>
    <xdr:ext cx="534377" cy="259045"/>
    <xdr:sp macro="" textlink="">
      <xdr:nvSpPr>
        <xdr:cNvPr id="577" name="教育費平均値テキスト"/>
        <xdr:cNvSpPr txBox="1"/>
      </xdr:nvSpPr>
      <xdr:spPr>
        <a:xfrm>
          <a:off x="16370300" y="9730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114160</xdr:rowOff>
    </xdr:from>
    <xdr:to>
      <xdr:col>22</xdr:col>
      <xdr:colOff>365125</xdr:colOff>
      <xdr:row>56</xdr:row>
      <xdr:rowOff>60372</xdr:rowOff>
    </xdr:to>
    <xdr:cxnSp macro="">
      <xdr:nvCxnSpPr>
        <xdr:cNvPr id="579" name="直線コネクタ 578"/>
        <xdr:cNvCxnSpPr/>
      </xdr:nvCxnSpPr>
      <xdr:spPr>
        <a:xfrm>
          <a:off x="14592300" y="9372460"/>
          <a:ext cx="889000" cy="28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81" name="テキスト ボックス 580"/>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114160</xdr:rowOff>
    </xdr:from>
    <xdr:to>
      <xdr:col>21</xdr:col>
      <xdr:colOff>161925</xdr:colOff>
      <xdr:row>55</xdr:row>
      <xdr:rowOff>171402</xdr:rowOff>
    </xdr:to>
    <xdr:cxnSp macro="">
      <xdr:nvCxnSpPr>
        <xdr:cNvPr id="582" name="直線コネクタ 581"/>
        <xdr:cNvCxnSpPr/>
      </xdr:nvCxnSpPr>
      <xdr:spPr>
        <a:xfrm flipV="1">
          <a:off x="13703300" y="9372460"/>
          <a:ext cx="889000" cy="2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167664</xdr:rowOff>
    </xdr:from>
    <xdr:ext cx="534377" cy="259045"/>
    <xdr:sp macro="" textlink="">
      <xdr:nvSpPr>
        <xdr:cNvPr id="584" name="テキスト ボックス 583"/>
        <xdr:cNvSpPr txBox="1"/>
      </xdr:nvSpPr>
      <xdr:spPr>
        <a:xfrm>
          <a:off x="14325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171402</xdr:rowOff>
    </xdr:from>
    <xdr:to>
      <xdr:col>19</xdr:col>
      <xdr:colOff>644525</xdr:colOff>
      <xdr:row>56</xdr:row>
      <xdr:rowOff>48873</xdr:rowOff>
    </xdr:to>
    <xdr:cxnSp macro="">
      <xdr:nvCxnSpPr>
        <xdr:cNvPr id="585" name="直線コネクタ 584"/>
        <xdr:cNvCxnSpPr/>
      </xdr:nvCxnSpPr>
      <xdr:spPr>
        <a:xfrm flipV="1">
          <a:off x="12814300" y="9601152"/>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54809</xdr:rowOff>
    </xdr:from>
    <xdr:ext cx="534377" cy="259045"/>
    <xdr:sp macro="" textlink="">
      <xdr:nvSpPr>
        <xdr:cNvPr id="587" name="テキスト ボックス 586"/>
        <xdr:cNvSpPr txBox="1"/>
      </xdr:nvSpPr>
      <xdr:spPr>
        <a:xfrm>
          <a:off x="13436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31556</xdr:rowOff>
    </xdr:from>
    <xdr:ext cx="534377" cy="259045"/>
    <xdr:sp macro="" textlink="">
      <xdr:nvSpPr>
        <xdr:cNvPr id="589" name="テキスト ボックス 588"/>
        <xdr:cNvSpPr txBox="1"/>
      </xdr:nvSpPr>
      <xdr:spPr>
        <a:xfrm>
          <a:off x="12547111" y="980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2580</xdr:rowOff>
    </xdr:from>
    <xdr:to>
      <xdr:col>23</xdr:col>
      <xdr:colOff>568325</xdr:colOff>
      <xdr:row>56</xdr:row>
      <xdr:rowOff>104180</xdr:rowOff>
    </xdr:to>
    <xdr:sp macro="" textlink="">
      <xdr:nvSpPr>
        <xdr:cNvPr id="595" name="円/楕円 594"/>
        <xdr:cNvSpPr/>
      </xdr:nvSpPr>
      <xdr:spPr>
        <a:xfrm>
          <a:off x="16268700" y="96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25457</xdr:rowOff>
    </xdr:from>
    <xdr:ext cx="534377" cy="259045"/>
    <xdr:sp macro="" textlink="">
      <xdr:nvSpPr>
        <xdr:cNvPr id="596" name="教育費該当値テキスト"/>
        <xdr:cNvSpPr txBox="1"/>
      </xdr:nvSpPr>
      <xdr:spPr>
        <a:xfrm>
          <a:off x="16370300" y="945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93,880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9572</xdr:rowOff>
    </xdr:from>
    <xdr:to>
      <xdr:col>22</xdr:col>
      <xdr:colOff>415925</xdr:colOff>
      <xdr:row>56</xdr:row>
      <xdr:rowOff>111172</xdr:rowOff>
    </xdr:to>
    <xdr:sp macro="" textlink="">
      <xdr:nvSpPr>
        <xdr:cNvPr id="597" name="円/楕円 596"/>
        <xdr:cNvSpPr/>
      </xdr:nvSpPr>
      <xdr:spPr>
        <a:xfrm>
          <a:off x="15430500" y="96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127699</xdr:rowOff>
    </xdr:from>
    <xdr:ext cx="534377" cy="259045"/>
    <xdr:sp macro="" textlink="">
      <xdr:nvSpPr>
        <xdr:cNvPr id="598" name="テキスト ボックス 597"/>
        <xdr:cNvSpPr txBox="1"/>
      </xdr:nvSpPr>
      <xdr:spPr>
        <a:xfrm>
          <a:off x="15214111" y="938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63360</xdr:rowOff>
    </xdr:from>
    <xdr:to>
      <xdr:col>21</xdr:col>
      <xdr:colOff>212725</xdr:colOff>
      <xdr:row>54</xdr:row>
      <xdr:rowOff>164960</xdr:rowOff>
    </xdr:to>
    <xdr:sp macro="" textlink="">
      <xdr:nvSpPr>
        <xdr:cNvPr id="599" name="円/楕円 598"/>
        <xdr:cNvSpPr/>
      </xdr:nvSpPr>
      <xdr:spPr>
        <a:xfrm>
          <a:off x="14541500" y="932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10037</xdr:rowOff>
    </xdr:from>
    <xdr:ext cx="599010" cy="259045"/>
    <xdr:sp macro="" textlink="">
      <xdr:nvSpPr>
        <xdr:cNvPr id="600" name="テキスト ボックス 599"/>
        <xdr:cNvSpPr txBox="1"/>
      </xdr:nvSpPr>
      <xdr:spPr>
        <a:xfrm>
          <a:off x="14292794" y="909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155,586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120602</xdr:rowOff>
    </xdr:from>
    <xdr:to>
      <xdr:col>20</xdr:col>
      <xdr:colOff>9525</xdr:colOff>
      <xdr:row>56</xdr:row>
      <xdr:rowOff>50752</xdr:rowOff>
    </xdr:to>
    <xdr:sp macro="" textlink="">
      <xdr:nvSpPr>
        <xdr:cNvPr id="601" name="円/楕円 600"/>
        <xdr:cNvSpPr/>
      </xdr:nvSpPr>
      <xdr:spPr>
        <a:xfrm>
          <a:off x="13652500" y="95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67279</xdr:rowOff>
    </xdr:from>
    <xdr:ext cx="599010" cy="259045"/>
    <xdr:sp macro="" textlink="">
      <xdr:nvSpPr>
        <xdr:cNvPr id="602" name="テキスト ボックス 601"/>
        <xdr:cNvSpPr txBox="1"/>
      </xdr:nvSpPr>
      <xdr:spPr>
        <a:xfrm>
          <a:off x="13403794" y="932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169523</xdr:rowOff>
    </xdr:from>
    <xdr:to>
      <xdr:col>18</xdr:col>
      <xdr:colOff>492125</xdr:colOff>
      <xdr:row>56</xdr:row>
      <xdr:rowOff>99673</xdr:rowOff>
    </xdr:to>
    <xdr:sp macro="" textlink="">
      <xdr:nvSpPr>
        <xdr:cNvPr id="603" name="円/楕円 602"/>
        <xdr:cNvSpPr/>
      </xdr:nvSpPr>
      <xdr:spPr>
        <a:xfrm>
          <a:off x="12763500" y="95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116200</xdr:rowOff>
    </xdr:from>
    <xdr:ext cx="534377" cy="259045"/>
    <xdr:sp macro="" textlink="">
      <xdr:nvSpPr>
        <xdr:cNvPr id="604" name="テキスト ボックス 603"/>
        <xdr:cNvSpPr txBox="1"/>
      </xdr:nvSpPr>
      <xdr:spPr>
        <a:xfrm>
          <a:off x="12547111" y="937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9" name="テキスト ボックス 638"/>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42" name="テキスト ボックス 641"/>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44" name="テキスト ボックス 643"/>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249299" cy="259045"/>
    <xdr:sp macro="" textlink="">
      <xdr:nvSpPr>
        <xdr:cNvPr id="651" name="災害復旧費該当値テキスト"/>
        <xdr:cNvSpPr txBox="1"/>
      </xdr:nvSpPr>
      <xdr:spPr>
        <a:xfrm>
          <a:off x="16370300" y="134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8" name="円/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9" name="テキスト ボックス 65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70526</xdr:rowOff>
    </xdr:from>
    <xdr:to>
      <xdr:col>23</xdr:col>
      <xdr:colOff>517525</xdr:colOff>
      <xdr:row>98</xdr:row>
      <xdr:rowOff>71836</xdr:rowOff>
    </xdr:to>
    <xdr:cxnSp macro="">
      <xdr:nvCxnSpPr>
        <xdr:cNvPr id="688" name="直線コネクタ 687"/>
        <xdr:cNvCxnSpPr/>
      </xdr:nvCxnSpPr>
      <xdr:spPr>
        <a:xfrm>
          <a:off x="15481300" y="16872626"/>
          <a:ext cx="8382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70526</xdr:rowOff>
    </xdr:from>
    <xdr:to>
      <xdr:col>22</xdr:col>
      <xdr:colOff>365125</xdr:colOff>
      <xdr:row>98</xdr:row>
      <xdr:rowOff>76065</xdr:rowOff>
    </xdr:to>
    <xdr:cxnSp macro="">
      <xdr:nvCxnSpPr>
        <xdr:cNvPr id="691" name="直線コネクタ 690"/>
        <xdr:cNvCxnSpPr/>
      </xdr:nvCxnSpPr>
      <xdr:spPr>
        <a:xfrm flipV="1">
          <a:off x="14592300" y="16872626"/>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75471</xdr:rowOff>
    </xdr:from>
    <xdr:to>
      <xdr:col>21</xdr:col>
      <xdr:colOff>161925</xdr:colOff>
      <xdr:row>98</xdr:row>
      <xdr:rowOff>76065</xdr:rowOff>
    </xdr:to>
    <xdr:cxnSp macro="">
      <xdr:nvCxnSpPr>
        <xdr:cNvPr id="694" name="直線コネクタ 693"/>
        <xdr:cNvCxnSpPr/>
      </xdr:nvCxnSpPr>
      <xdr:spPr>
        <a:xfrm>
          <a:off x="13703300" y="16877571"/>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116584</xdr:rowOff>
    </xdr:from>
    <xdr:ext cx="534377" cy="259045"/>
    <xdr:sp macro="" textlink="">
      <xdr:nvSpPr>
        <xdr:cNvPr id="696" name="テキスト ボックス 695"/>
        <xdr:cNvSpPr txBox="1"/>
      </xdr:nvSpPr>
      <xdr:spPr>
        <a:xfrm>
          <a:off x="14325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65374</xdr:rowOff>
    </xdr:from>
    <xdr:to>
      <xdr:col>19</xdr:col>
      <xdr:colOff>644525</xdr:colOff>
      <xdr:row>98</xdr:row>
      <xdr:rowOff>75471</xdr:rowOff>
    </xdr:to>
    <xdr:cxnSp macro="">
      <xdr:nvCxnSpPr>
        <xdr:cNvPr id="697" name="直線コネクタ 696"/>
        <xdr:cNvCxnSpPr/>
      </xdr:nvCxnSpPr>
      <xdr:spPr>
        <a:xfrm>
          <a:off x="12814300" y="16867474"/>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98153</xdr:rowOff>
    </xdr:from>
    <xdr:ext cx="534377" cy="259045"/>
    <xdr:sp macro="" textlink="">
      <xdr:nvSpPr>
        <xdr:cNvPr id="699" name="テキスト ボックス 698"/>
        <xdr:cNvSpPr txBox="1"/>
      </xdr:nvSpPr>
      <xdr:spPr>
        <a:xfrm>
          <a:off x="13436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89183</xdr:rowOff>
    </xdr:from>
    <xdr:ext cx="534377" cy="259045"/>
    <xdr:sp macro="" textlink="">
      <xdr:nvSpPr>
        <xdr:cNvPr id="701" name="テキスト ボックス 700"/>
        <xdr:cNvSpPr txBox="1"/>
      </xdr:nvSpPr>
      <xdr:spPr>
        <a:xfrm>
          <a:off x="12547111" y="163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21036</xdr:rowOff>
    </xdr:from>
    <xdr:to>
      <xdr:col>23</xdr:col>
      <xdr:colOff>568325</xdr:colOff>
      <xdr:row>98</xdr:row>
      <xdr:rowOff>122636</xdr:rowOff>
    </xdr:to>
    <xdr:sp macro="" textlink="">
      <xdr:nvSpPr>
        <xdr:cNvPr id="707" name="円/楕円 706"/>
        <xdr:cNvSpPr/>
      </xdr:nvSpPr>
      <xdr:spPr>
        <a:xfrm>
          <a:off x="16268700" y="168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107413</xdr:rowOff>
    </xdr:from>
    <xdr:ext cx="534377" cy="259045"/>
    <xdr:sp macro="" textlink="">
      <xdr:nvSpPr>
        <xdr:cNvPr id="708" name="公債費該当値テキスト"/>
        <xdr:cNvSpPr txBox="1"/>
      </xdr:nvSpPr>
      <xdr:spPr>
        <a:xfrm>
          <a:off x="16370300" y="1673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19726</xdr:rowOff>
    </xdr:from>
    <xdr:to>
      <xdr:col>22</xdr:col>
      <xdr:colOff>415925</xdr:colOff>
      <xdr:row>98</xdr:row>
      <xdr:rowOff>121326</xdr:rowOff>
    </xdr:to>
    <xdr:sp macro="" textlink="">
      <xdr:nvSpPr>
        <xdr:cNvPr id="709" name="円/楕円 708"/>
        <xdr:cNvSpPr/>
      </xdr:nvSpPr>
      <xdr:spPr>
        <a:xfrm>
          <a:off x="15430500" y="168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112453</xdr:rowOff>
    </xdr:from>
    <xdr:ext cx="534377" cy="259045"/>
    <xdr:sp macro="" textlink="">
      <xdr:nvSpPr>
        <xdr:cNvPr id="710" name="テキスト ボックス 709"/>
        <xdr:cNvSpPr txBox="1"/>
      </xdr:nvSpPr>
      <xdr:spPr>
        <a:xfrm>
          <a:off x="15214111" y="169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25265</xdr:rowOff>
    </xdr:from>
    <xdr:to>
      <xdr:col>21</xdr:col>
      <xdr:colOff>212725</xdr:colOff>
      <xdr:row>98</xdr:row>
      <xdr:rowOff>126865</xdr:rowOff>
    </xdr:to>
    <xdr:sp macro="" textlink="">
      <xdr:nvSpPr>
        <xdr:cNvPr id="711" name="円/楕円 710"/>
        <xdr:cNvSpPr/>
      </xdr:nvSpPr>
      <xdr:spPr>
        <a:xfrm>
          <a:off x="14541500" y="1682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117992</xdr:rowOff>
    </xdr:from>
    <xdr:ext cx="534377" cy="259045"/>
    <xdr:sp macro="" textlink="">
      <xdr:nvSpPr>
        <xdr:cNvPr id="712" name="テキスト ボックス 711"/>
        <xdr:cNvSpPr txBox="1"/>
      </xdr:nvSpPr>
      <xdr:spPr>
        <a:xfrm>
          <a:off x="14325111" y="169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24671</xdr:rowOff>
    </xdr:from>
    <xdr:to>
      <xdr:col>20</xdr:col>
      <xdr:colOff>9525</xdr:colOff>
      <xdr:row>98</xdr:row>
      <xdr:rowOff>126271</xdr:rowOff>
    </xdr:to>
    <xdr:sp macro="" textlink="">
      <xdr:nvSpPr>
        <xdr:cNvPr id="713" name="円/楕円 712"/>
        <xdr:cNvSpPr/>
      </xdr:nvSpPr>
      <xdr:spPr>
        <a:xfrm>
          <a:off x="13652500" y="168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117398</xdr:rowOff>
    </xdr:from>
    <xdr:ext cx="534377" cy="259045"/>
    <xdr:sp macro="" textlink="">
      <xdr:nvSpPr>
        <xdr:cNvPr id="714" name="テキスト ボックス 713"/>
        <xdr:cNvSpPr txBox="1"/>
      </xdr:nvSpPr>
      <xdr:spPr>
        <a:xfrm>
          <a:off x="13436111" y="169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14574</xdr:rowOff>
    </xdr:from>
    <xdr:to>
      <xdr:col>18</xdr:col>
      <xdr:colOff>492125</xdr:colOff>
      <xdr:row>98</xdr:row>
      <xdr:rowOff>116174</xdr:rowOff>
    </xdr:to>
    <xdr:sp macro="" textlink="">
      <xdr:nvSpPr>
        <xdr:cNvPr id="715" name="円/楕円 714"/>
        <xdr:cNvSpPr/>
      </xdr:nvSpPr>
      <xdr:spPr>
        <a:xfrm>
          <a:off x="12763500" y="168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107301</xdr:rowOff>
    </xdr:from>
    <xdr:ext cx="534377" cy="259045"/>
    <xdr:sp macro="" textlink="">
      <xdr:nvSpPr>
        <xdr:cNvPr id="716" name="テキスト ボックス 715"/>
        <xdr:cNvSpPr txBox="1"/>
      </xdr:nvSpPr>
      <xdr:spPr>
        <a:xfrm>
          <a:off x="12547111" y="169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28448</xdr:rowOff>
    </xdr:from>
    <xdr:to>
      <xdr:col>32</xdr:col>
      <xdr:colOff>187325</xdr:colOff>
      <xdr:row>39</xdr:row>
      <xdr:rowOff>44450</xdr:rowOff>
    </xdr:to>
    <xdr:cxnSp macro="">
      <xdr:nvCxnSpPr>
        <xdr:cNvPr id="745" name="直線コネクタ 744"/>
        <xdr:cNvCxnSpPr/>
      </xdr:nvCxnSpPr>
      <xdr:spPr>
        <a:xfrm flipV="1">
          <a:off x="21323300" y="67149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68724</xdr:rowOff>
    </xdr:from>
    <xdr:ext cx="378565" cy="259045"/>
    <xdr:sp macro="" textlink="">
      <xdr:nvSpPr>
        <xdr:cNvPr id="756" name="テキスト ボックス 755"/>
        <xdr:cNvSpPr txBox="1"/>
      </xdr:nvSpPr>
      <xdr:spPr>
        <a:xfrm>
          <a:off x="19356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8" name="テキスト ボックス 757"/>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149098</xdr:rowOff>
    </xdr:from>
    <xdr:to>
      <xdr:col>32</xdr:col>
      <xdr:colOff>238125</xdr:colOff>
      <xdr:row>39</xdr:row>
      <xdr:rowOff>79248</xdr:rowOff>
    </xdr:to>
    <xdr:sp macro="" textlink="">
      <xdr:nvSpPr>
        <xdr:cNvPr id="764" name="円/楕円 763"/>
        <xdr:cNvSpPr/>
      </xdr:nvSpPr>
      <xdr:spPr>
        <a:xfrm>
          <a:off x="221107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378565" cy="259045"/>
    <xdr:sp macro="" textlink="">
      <xdr:nvSpPr>
        <xdr:cNvPr id="765" name="諸支出金該当値テキスト"/>
        <xdr:cNvSpPr txBox="1"/>
      </xdr:nvSpPr>
      <xdr:spPr>
        <a:xfrm>
          <a:off x="22212300" y="6633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民生費については、保育園の運営に対する扶助費</a:t>
          </a:r>
          <a:r>
            <a:rPr kumimoji="1" lang="ja-JP" altLang="en-US" sz="1200">
              <a:solidFill>
                <a:schemeClr val="dk1"/>
              </a:solidFill>
              <a:effectLst/>
              <a:latin typeface="+mn-lt"/>
              <a:ea typeface="+mn-ea"/>
              <a:cs typeface="+mn-cs"/>
            </a:rPr>
            <a:t>、児童手当扶助費、臨時福祉給付金扶助費、重度心身障害者医療扶助費、介護給付費等扶助費など扶助費が</a:t>
          </a:r>
          <a:r>
            <a:rPr kumimoji="1" lang="ja-JP" altLang="ja-JP" sz="1200">
              <a:solidFill>
                <a:schemeClr val="dk1"/>
              </a:solidFill>
              <a:effectLst/>
              <a:latin typeface="+mn-lt"/>
              <a:ea typeface="+mn-ea"/>
              <a:cs typeface="+mn-cs"/>
            </a:rPr>
            <a:t>増額となった</a:t>
          </a:r>
          <a:r>
            <a:rPr kumimoji="1" lang="ja-JP" altLang="en-US" sz="1200">
              <a:solidFill>
                <a:schemeClr val="dk1"/>
              </a:solidFill>
              <a:effectLst/>
              <a:latin typeface="+mn-lt"/>
              <a:ea typeface="+mn-ea"/>
              <a:cs typeface="+mn-cs"/>
            </a:rPr>
            <a:t>こと、亀代児童クラブ建設及び外構工事、保育所整備補助金などの新規事業を実施したことなどにより住民</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人当たりのコストが増額となっている。</a:t>
          </a:r>
          <a:endParaRPr kumimoji="1" lang="en-US" altLang="ja-JP" sz="1200">
            <a:solidFill>
              <a:schemeClr val="dk1"/>
            </a:solidFill>
            <a:effectLst/>
            <a:latin typeface="+mn-lt"/>
            <a:ea typeface="+mn-ea"/>
            <a:cs typeface="+mn-cs"/>
          </a:endParaRPr>
        </a:p>
        <a:p>
          <a:r>
            <a:rPr kumimoji="1" lang="ja-JP"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教育費については、</a:t>
          </a:r>
          <a:r>
            <a:rPr kumimoji="1" lang="ja-JP" altLang="en-US" sz="1200">
              <a:solidFill>
                <a:schemeClr val="dk1"/>
              </a:solidFill>
              <a:effectLst/>
              <a:latin typeface="+mn-lt"/>
              <a:ea typeface="+mn-ea"/>
              <a:cs typeface="+mn-cs"/>
            </a:rPr>
            <a:t>学校や幼稚園の</a:t>
          </a:r>
          <a:r>
            <a:rPr kumimoji="1" lang="ja-JP" altLang="ja-JP" sz="1200">
              <a:solidFill>
                <a:schemeClr val="dk1"/>
              </a:solidFill>
              <a:effectLst/>
              <a:latin typeface="+mn-lt"/>
              <a:ea typeface="+mn-ea"/>
              <a:cs typeface="+mn-cs"/>
            </a:rPr>
            <a:t>臨時職員の賃金</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給食調理等業務委託料</a:t>
          </a:r>
          <a:r>
            <a:rPr kumimoji="1" lang="ja-JP" altLang="en-US" sz="1200">
              <a:solidFill>
                <a:schemeClr val="dk1"/>
              </a:solidFill>
              <a:effectLst/>
              <a:latin typeface="+mn-lt"/>
              <a:ea typeface="+mn-ea"/>
              <a:cs typeface="+mn-cs"/>
            </a:rPr>
            <a:t>など事業費の大きい経常経費に加え、</a:t>
          </a:r>
          <a:r>
            <a:rPr kumimoji="1" lang="ja-JP" altLang="ja-JP" sz="1200">
              <a:solidFill>
                <a:schemeClr val="dk1"/>
              </a:solidFill>
              <a:effectLst/>
              <a:latin typeface="+mn-lt"/>
              <a:ea typeface="+mn-ea"/>
              <a:cs typeface="+mn-cs"/>
            </a:rPr>
            <a:t>小学校冷房設備工事などの新規事業を実施したため類似団体との比較</a:t>
          </a:r>
          <a:r>
            <a:rPr kumimoji="1" lang="ja-JP" altLang="en-US" sz="1200">
              <a:solidFill>
                <a:schemeClr val="dk1"/>
              </a:solidFill>
              <a:effectLst/>
              <a:latin typeface="+mn-lt"/>
              <a:ea typeface="+mn-ea"/>
              <a:cs typeface="+mn-cs"/>
            </a:rPr>
            <a:t>して住民１人当たりのコストが高い</a:t>
          </a:r>
          <a:r>
            <a:rPr kumimoji="1" lang="ja-JP" altLang="ja-JP" sz="1200">
              <a:solidFill>
                <a:schemeClr val="dk1"/>
              </a:solidFill>
              <a:effectLst/>
              <a:latin typeface="+mn-lt"/>
              <a:ea typeface="+mn-ea"/>
              <a:cs typeface="+mn-cs"/>
            </a:rPr>
            <a:t>状況である。</a:t>
          </a:r>
          <a:r>
            <a:rPr kumimoji="1" lang="ja-JP" altLang="en-US" sz="1200">
              <a:solidFill>
                <a:schemeClr val="dk1"/>
              </a:solidFill>
              <a:effectLst/>
              <a:latin typeface="+mn-lt"/>
              <a:ea typeface="+mn-ea"/>
              <a:cs typeface="+mn-cs"/>
            </a:rPr>
            <a:t>なお、平成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年度に教育費のコスト大きく上昇しているのは、図書館建設によるものである。</a:t>
          </a:r>
          <a:endParaRPr lang="ja-JP" altLang="ja-JP" sz="1200">
            <a:effectLst/>
          </a:endParaRPr>
        </a:p>
        <a:p>
          <a:r>
            <a:rPr kumimoji="1" lang="ja-JP" altLang="ja-JP" sz="1200" baseline="0">
              <a:solidFill>
                <a:schemeClr val="dk1"/>
              </a:solidFill>
              <a:effectLst/>
              <a:latin typeface="+mn-lt"/>
              <a:ea typeface="+mn-ea"/>
              <a:cs typeface="+mn-cs"/>
            </a:rPr>
            <a:t>その他の科目については、概ね</a:t>
          </a:r>
          <a:r>
            <a:rPr kumimoji="1" lang="ja-JP" altLang="en-US" sz="1200" baseline="0">
              <a:solidFill>
                <a:schemeClr val="dk1"/>
              </a:solidFill>
              <a:effectLst/>
              <a:latin typeface="+mn-lt"/>
              <a:ea typeface="+mn-ea"/>
              <a:cs typeface="+mn-cs"/>
            </a:rPr>
            <a:t>類似団体と横ばいもしくは類似団体を下回る</a:t>
          </a:r>
          <a:r>
            <a:rPr kumimoji="1" lang="ja-JP" altLang="ja-JP" sz="1200" baseline="0">
              <a:solidFill>
                <a:schemeClr val="dk1"/>
              </a:solidFill>
              <a:effectLst/>
              <a:latin typeface="+mn-lt"/>
              <a:ea typeface="+mn-ea"/>
              <a:cs typeface="+mn-cs"/>
            </a:rPr>
            <a:t>状況である。</a:t>
          </a:r>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実質単年度収支については、平成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年ぶりに黒字となったが、平成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年度は扶助費、物件費、普通建設事業費などが増額となり、財政調整基金</a:t>
          </a:r>
          <a:r>
            <a:rPr kumimoji="1" lang="en-US" altLang="ja-JP" sz="1200">
              <a:latin typeface="ＭＳ ゴシック" pitchFamily="49" charset="-128"/>
              <a:ea typeface="ＭＳ ゴシック" pitchFamily="49" charset="-128"/>
            </a:rPr>
            <a:t>139,417</a:t>
          </a:r>
          <a:r>
            <a:rPr kumimoji="1" lang="ja-JP" altLang="en-US" sz="1200">
              <a:latin typeface="ＭＳ ゴシック" pitchFamily="49" charset="-128"/>
              <a:ea typeface="ＭＳ ゴシック" pitchFamily="49" charset="-128"/>
            </a:rPr>
            <a:t>千円の取崩を行ったことから、再び赤字となっている。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固定資産税をはじめとする町税の減収は、今後も継続していくと考えられることから、</a:t>
          </a:r>
          <a:r>
            <a:rPr kumimoji="1" lang="ja-JP" altLang="ja-JP" sz="1200">
              <a:solidFill>
                <a:schemeClr val="dk1"/>
              </a:solidFill>
              <a:effectLst/>
              <a:latin typeface="+mn-lt"/>
              <a:ea typeface="+mn-ea"/>
              <a:cs typeface="+mn-cs"/>
            </a:rPr>
            <a:t>引き続き、事業全般の見直しを行い、歳出削減を実施することで財政の健全化に努めていく。</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適正な数値になっており、今後も現在の水準を維持できるよう努める。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7377121</v>
      </c>
      <c r="BO4" s="411"/>
      <c r="BP4" s="411"/>
      <c r="BQ4" s="411"/>
      <c r="BR4" s="411"/>
      <c r="BS4" s="411"/>
      <c r="BT4" s="411"/>
      <c r="BU4" s="412"/>
      <c r="BV4" s="410">
        <v>7284942</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6.9</v>
      </c>
      <c r="CU4" s="588"/>
      <c r="CV4" s="588"/>
      <c r="CW4" s="588"/>
      <c r="CX4" s="588"/>
      <c r="CY4" s="588"/>
      <c r="CZ4" s="588"/>
      <c r="DA4" s="589"/>
      <c r="DB4" s="587">
        <v>7.7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7035664</v>
      </c>
      <c r="BO5" s="416"/>
      <c r="BP5" s="416"/>
      <c r="BQ5" s="416"/>
      <c r="BR5" s="416"/>
      <c r="BS5" s="416"/>
      <c r="BT5" s="416"/>
      <c r="BU5" s="417"/>
      <c r="BV5" s="415">
        <v>6899365</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89.9</v>
      </c>
      <c r="CU5" s="386"/>
      <c r="CV5" s="386"/>
      <c r="CW5" s="386"/>
      <c r="CX5" s="386"/>
      <c r="CY5" s="386"/>
      <c r="CZ5" s="386"/>
      <c r="DA5" s="387"/>
      <c r="DB5" s="385">
        <v>89.4</v>
      </c>
      <c r="DC5" s="386"/>
      <c r="DD5" s="386"/>
      <c r="DE5" s="386"/>
      <c r="DF5" s="386"/>
      <c r="DG5" s="386"/>
      <c r="DH5" s="386"/>
      <c r="DI5" s="387"/>
      <c r="DJ5" s="139"/>
      <c r="DK5" s="139"/>
      <c r="DL5" s="139"/>
      <c r="DM5" s="139"/>
      <c r="DN5" s="139"/>
      <c r="DO5" s="139"/>
    </row>
    <row r="6" spans="1:119" ht="18.75" customHeight="1">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85</v>
      </c>
      <c r="AV6" s="473"/>
      <c r="AW6" s="473"/>
      <c r="AX6" s="473"/>
      <c r="AY6" s="395" t="s">
        <v>86</v>
      </c>
      <c r="AZ6" s="396"/>
      <c r="BA6" s="396"/>
      <c r="BB6" s="396"/>
      <c r="BC6" s="396"/>
      <c r="BD6" s="396"/>
      <c r="BE6" s="396"/>
      <c r="BF6" s="396"/>
      <c r="BG6" s="396"/>
      <c r="BH6" s="396"/>
      <c r="BI6" s="396"/>
      <c r="BJ6" s="396"/>
      <c r="BK6" s="396"/>
      <c r="BL6" s="396"/>
      <c r="BM6" s="397"/>
      <c r="BN6" s="415">
        <v>341457</v>
      </c>
      <c r="BO6" s="416"/>
      <c r="BP6" s="416"/>
      <c r="BQ6" s="416"/>
      <c r="BR6" s="416"/>
      <c r="BS6" s="416"/>
      <c r="BT6" s="416"/>
      <c r="BU6" s="417"/>
      <c r="BV6" s="415">
        <v>385577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89.9</v>
      </c>
      <c r="CU6" s="562"/>
      <c r="CV6" s="562"/>
      <c r="CW6" s="562"/>
      <c r="CX6" s="562"/>
      <c r="CY6" s="562"/>
      <c r="CZ6" s="562"/>
      <c r="DA6" s="563"/>
      <c r="DB6" s="561">
        <v>89.4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9405</v>
      </c>
      <c r="BO7" s="416"/>
      <c r="BP7" s="416"/>
      <c r="BQ7" s="416"/>
      <c r="BR7" s="416"/>
      <c r="BS7" s="416"/>
      <c r="BT7" s="416"/>
      <c r="BU7" s="417"/>
      <c r="BV7" s="415">
        <v>8809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4837188</v>
      </c>
      <c r="CU7" s="416"/>
      <c r="CV7" s="416"/>
      <c r="CW7" s="416"/>
      <c r="CX7" s="416"/>
      <c r="CY7" s="416"/>
      <c r="CZ7" s="416"/>
      <c r="DA7" s="417"/>
      <c r="DB7" s="415">
        <v>4917245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332052</v>
      </c>
      <c r="BO8" s="416"/>
      <c r="BP8" s="416"/>
      <c r="BQ8" s="416"/>
      <c r="BR8" s="416"/>
      <c r="BS8" s="416"/>
      <c r="BT8" s="416"/>
      <c r="BU8" s="417"/>
      <c r="BV8" s="415">
        <v>376768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1.1200000000000001</v>
      </c>
      <c r="CU8" s="525"/>
      <c r="CV8" s="525"/>
      <c r="CW8" s="525"/>
      <c r="CX8" s="525"/>
      <c r="CY8" s="525"/>
      <c r="CZ8" s="525"/>
      <c r="DA8" s="526"/>
      <c r="DB8" s="524">
        <v>1.1100000000000001</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14040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77</v>
      </c>
      <c r="AV9" s="473"/>
      <c r="AW9" s="473"/>
      <c r="AX9" s="473"/>
      <c r="AY9" s="395" t="s">
        <v>100</v>
      </c>
      <c r="AZ9" s="396"/>
      <c r="BA9" s="396"/>
      <c r="BB9" s="396"/>
      <c r="BC9" s="396"/>
      <c r="BD9" s="396"/>
      <c r="BE9" s="396"/>
      <c r="BF9" s="396"/>
      <c r="BG9" s="396"/>
      <c r="BH9" s="396"/>
      <c r="BI9" s="396"/>
      <c r="BJ9" s="396"/>
      <c r="BK9" s="396"/>
      <c r="BL9" s="396"/>
      <c r="BM9" s="397"/>
      <c r="BN9" s="415">
        <v>-44716</v>
      </c>
      <c r="BO9" s="416"/>
      <c r="BP9" s="416"/>
      <c r="BQ9" s="416"/>
      <c r="BR9" s="416"/>
      <c r="BS9" s="416"/>
      <c r="BT9" s="416"/>
      <c r="BU9" s="417"/>
      <c r="BV9" s="415">
        <v>90718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4.8</v>
      </c>
      <c r="CU9" s="386"/>
      <c r="CV9" s="386"/>
      <c r="CW9" s="386"/>
      <c r="CX9" s="386"/>
      <c r="CY9" s="386"/>
      <c r="CZ9" s="386"/>
      <c r="DA9" s="387"/>
      <c r="DB9" s="385">
        <v>4.9000000000000004</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13724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100082</v>
      </c>
      <c r="BO10" s="416"/>
      <c r="BP10" s="416"/>
      <c r="BQ10" s="416"/>
      <c r="BR10" s="416"/>
      <c r="BS10" s="416"/>
      <c r="BT10" s="416"/>
      <c r="BU10" s="417"/>
      <c r="BV10" s="415">
        <v>141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77</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14264</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139417</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14166</v>
      </c>
      <c r="S13" s="517"/>
      <c r="T13" s="517"/>
      <c r="U13" s="517"/>
      <c r="V13" s="518"/>
      <c r="W13" s="504" t="s">
        <v>123</v>
      </c>
      <c r="X13" s="428"/>
      <c r="Y13" s="428"/>
      <c r="Z13" s="428"/>
      <c r="AA13" s="428"/>
      <c r="AB13" s="429"/>
      <c r="AC13" s="391">
        <v>666</v>
      </c>
      <c r="AD13" s="392"/>
      <c r="AE13" s="392"/>
      <c r="AF13" s="392"/>
      <c r="AG13" s="393"/>
      <c r="AH13" s="391">
        <v>639</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-84051</v>
      </c>
      <c r="BO13" s="416"/>
      <c r="BP13" s="416"/>
      <c r="BQ13" s="416"/>
      <c r="BR13" s="416"/>
      <c r="BS13" s="416"/>
      <c r="BT13" s="416"/>
      <c r="BU13" s="417"/>
      <c r="BV13" s="415">
        <v>90859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6.2</v>
      </c>
      <c r="CU13" s="386"/>
      <c r="CV13" s="386"/>
      <c r="CW13" s="386"/>
      <c r="CX13" s="386"/>
      <c r="CY13" s="386"/>
      <c r="CZ13" s="386"/>
      <c r="DA13" s="387"/>
      <c r="DB13" s="385">
        <v>4.7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14323</v>
      </c>
      <c r="S14" s="517"/>
      <c r="T14" s="517"/>
      <c r="U14" s="517"/>
      <c r="V14" s="518"/>
      <c r="W14" s="519"/>
      <c r="X14" s="431"/>
      <c r="Y14" s="431"/>
      <c r="Z14" s="431"/>
      <c r="AA14" s="431"/>
      <c r="AB14" s="432"/>
      <c r="AC14" s="509">
        <v>9.5</v>
      </c>
      <c r="AD14" s="510"/>
      <c r="AE14" s="510"/>
      <c r="AF14" s="510"/>
      <c r="AG14" s="511"/>
      <c r="AH14" s="509">
        <v>9.6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42.6</v>
      </c>
      <c r="CU14" s="488"/>
      <c r="CV14" s="488"/>
      <c r="CW14" s="488"/>
      <c r="CX14" s="488"/>
      <c r="CY14" s="488"/>
      <c r="CZ14" s="488"/>
      <c r="DA14" s="489"/>
      <c r="DB14" s="520">
        <v>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14242</v>
      </c>
      <c r="S15" s="517"/>
      <c r="T15" s="517"/>
      <c r="U15" s="517"/>
      <c r="V15" s="518"/>
      <c r="W15" s="504" t="s">
        <v>130</v>
      </c>
      <c r="X15" s="428"/>
      <c r="Y15" s="428"/>
      <c r="Z15" s="428"/>
      <c r="AA15" s="428"/>
      <c r="AB15" s="429"/>
      <c r="AC15" s="391">
        <v>2454</v>
      </c>
      <c r="AD15" s="392"/>
      <c r="AE15" s="392"/>
      <c r="AF15" s="392"/>
      <c r="AG15" s="393"/>
      <c r="AH15" s="391">
        <v>2382</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3723207</v>
      </c>
      <c r="BO15" s="411"/>
      <c r="BP15" s="411"/>
      <c r="BQ15" s="411"/>
      <c r="BR15" s="411"/>
      <c r="BS15" s="411"/>
      <c r="BT15" s="411"/>
      <c r="BU15" s="412"/>
      <c r="BV15" s="410">
        <v>3781392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35</v>
      </c>
      <c r="AD16" s="510"/>
      <c r="AE16" s="510"/>
      <c r="AF16" s="510"/>
      <c r="AG16" s="511"/>
      <c r="AH16" s="509">
        <v>35.700000000000003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3322158</v>
      </c>
      <c r="BO16" s="416"/>
      <c r="BP16" s="416"/>
      <c r="BQ16" s="416"/>
      <c r="BR16" s="416"/>
      <c r="BS16" s="416"/>
      <c r="BT16" s="416"/>
      <c r="BU16" s="417"/>
      <c r="BV16" s="415">
        <v>3419301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3887</v>
      </c>
      <c r="AD17" s="392"/>
      <c r="AE17" s="392"/>
      <c r="AF17" s="392"/>
      <c r="AG17" s="393"/>
      <c r="AH17" s="391">
        <v>3658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4837188</v>
      </c>
      <c r="BO17" s="416"/>
      <c r="BP17" s="416"/>
      <c r="BQ17" s="416"/>
      <c r="BR17" s="416"/>
      <c r="BS17" s="416"/>
      <c r="BT17" s="416"/>
      <c r="BU17" s="417"/>
      <c r="BV17" s="415">
        <v>4917245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37.58</v>
      </c>
      <c r="M18" s="480"/>
      <c r="N18" s="480"/>
      <c r="O18" s="480"/>
      <c r="P18" s="480"/>
      <c r="Q18" s="480"/>
      <c r="R18" s="481"/>
      <c r="S18" s="481"/>
      <c r="T18" s="481"/>
      <c r="U18" s="481"/>
      <c r="V18" s="482"/>
      <c r="W18" s="496"/>
      <c r="X18" s="497"/>
      <c r="Y18" s="497"/>
      <c r="Z18" s="497"/>
      <c r="AA18" s="497"/>
      <c r="AB18" s="505"/>
      <c r="AC18" s="379">
        <v>55.5</v>
      </c>
      <c r="AD18" s="380"/>
      <c r="AE18" s="380"/>
      <c r="AF18" s="380"/>
      <c r="AG18" s="483"/>
      <c r="AH18" s="379">
        <v>54.8</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4339934</v>
      </c>
      <c r="BO18" s="416"/>
      <c r="BP18" s="416"/>
      <c r="BQ18" s="416"/>
      <c r="BR18" s="416"/>
      <c r="BS18" s="416"/>
      <c r="BT18" s="416"/>
      <c r="BU18" s="417"/>
      <c r="BV18" s="415">
        <v>4506723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374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5502026</v>
      </c>
      <c r="BO19" s="416"/>
      <c r="BP19" s="416"/>
      <c r="BQ19" s="416"/>
      <c r="BR19" s="416"/>
      <c r="BS19" s="416"/>
      <c r="BT19" s="416"/>
      <c r="BU19" s="417"/>
      <c r="BV19" s="415">
        <v>5554037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4262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3324115</v>
      </c>
      <c r="BO23" s="416"/>
      <c r="BP23" s="416"/>
      <c r="BQ23" s="416"/>
      <c r="BR23" s="416"/>
      <c r="BS23" s="416"/>
      <c r="BT23" s="416"/>
      <c r="BU23" s="417"/>
      <c r="BV23" s="415">
        <v>3376556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8140</v>
      </c>
      <c r="R24" s="392"/>
      <c r="S24" s="392"/>
      <c r="T24" s="392"/>
      <c r="U24" s="392"/>
      <c r="V24" s="393"/>
      <c r="W24" s="457"/>
      <c r="X24" s="448"/>
      <c r="Y24" s="449"/>
      <c r="Z24" s="388" t="s">
        <v>154</v>
      </c>
      <c r="AA24" s="389"/>
      <c r="AB24" s="389"/>
      <c r="AC24" s="389"/>
      <c r="AD24" s="389"/>
      <c r="AE24" s="389"/>
      <c r="AF24" s="389"/>
      <c r="AG24" s="390"/>
      <c r="AH24" s="391">
        <v>121</v>
      </c>
      <c r="AI24" s="392"/>
      <c r="AJ24" s="392"/>
      <c r="AK24" s="392"/>
      <c r="AL24" s="393"/>
      <c r="AM24" s="391">
        <v>372196</v>
      </c>
      <c r="AN24" s="392"/>
      <c r="AO24" s="392"/>
      <c r="AP24" s="392"/>
      <c r="AQ24" s="392"/>
      <c r="AR24" s="393"/>
      <c r="AS24" s="391">
        <v>3076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2550143</v>
      </c>
      <c r="BO24" s="416"/>
      <c r="BP24" s="416"/>
      <c r="BQ24" s="416"/>
      <c r="BR24" s="416"/>
      <c r="BS24" s="416"/>
      <c r="BT24" s="416"/>
      <c r="BU24" s="417"/>
      <c r="BV24" s="415">
        <v>2651626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6530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159231</v>
      </c>
      <c r="BO25" s="411"/>
      <c r="BP25" s="411"/>
      <c r="BQ25" s="411"/>
      <c r="BR25" s="411"/>
      <c r="BS25" s="411"/>
      <c r="BT25" s="411"/>
      <c r="BU25" s="412"/>
      <c r="BV25" s="410">
        <v>159444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5730</v>
      </c>
      <c r="R26" s="392"/>
      <c r="S26" s="392"/>
      <c r="T26" s="392"/>
      <c r="U26" s="392"/>
      <c r="V26" s="393"/>
      <c r="W26" s="457"/>
      <c r="X26" s="448"/>
      <c r="Y26" s="449"/>
      <c r="Z26" s="388" t="s">
        <v>160</v>
      </c>
      <c r="AA26" s="470"/>
      <c r="AB26" s="470"/>
      <c r="AC26" s="470"/>
      <c r="AD26" s="470"/>
      <c r="AE26" s="470"/>
      <c r="AF26" s="470"/>
      <c r="AG26" s="471"/>
      <c r="AH26" s="391">
        <v>9</v>
      </c>
      <c r="AI26" s="392"/>
      <c r="AJ26" s="392"/>
      <c r="AK26" s="392"/>
      <c r="AL26" s="393"/>
      <c r="AM26" s="391">
        <v>25857</v>
      </c>
      <c r="AN26" s="392"/>
      <c r="AO26" s="392"/>
      <c r="AP26" s="392"/>
      <c r="AQ26" s="392"/>
      <c r="AR26" s="393"/>
      <c r="AS26" s="391">
        <v>2873</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3110</v>
      </c>
      <c r="R27" s="392"/>
      <c r="S27" s="392"/>
      <c r="T27" s="392"/>
      <c r="U27" s="392"/>
      <c r="V27" s="393"/>
      <c r="W27" s="457"/>
      <c r="X27" s="448"/>
      <c r="Y27" s="449"/>
      <c r="Z27" s="388" t="s">
        <v>163</v>
      </c>
      <c r="AA27" s="389"/>
      <c r="AB27" s="389"/>
      <c r="AC27" s="389"/>
      <c r="AD27" s="389"/>
      <c r="AE27" s="389"/>
      <c r="AF27" s="389"/>
      <c r="AG27" s="390"/>
      <c r="AH27" s="391">
        <v>33</v>
      </c>
      <c r="AI27" s="392"/>
      <c r="AJ27" s="392"/>
      <c r="AK27" s="392"/>
      <c r="AL27" s="393"/>
      <c r="AM27" s="391">
        <v>91156</v>
      </c>
      <c r="AN27" s="392"/>
      <c r="AO27" s="392"/>
      <c r="AP27" s="392"/>
      <c r="AQ27" s="392"/>
      <c r="AR27" s="393"/>
      <c r="AS27" s="391">
        <v>2762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64064</v>
      </c>
      <c r="BO27" s="419"/>
      <c r="BP27" s="419"/>
      <c r="BQ27" s="419"/>
      <c r="BR27" s="419"/>
      <c r="BS27" s="419"/>
      <c r="BT27" s="419"/>
      <c r="BU27" s="420"/>
      <c r="BV27" s="418">
        <v>64051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2540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521891</v>
      </c>
      <c r="BO28" s="411"/>
      <c r="BP28" s="411"/>
      <c r="BQ28" s="411"/>
      <c r="BR28" s="411"/>
      <c r="BS28" s="411"/>
      <c r="BT28" s="411"/>
      <c r="BU28" s="412"/>
      <c r="BV28" s="410">
        <v>561226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12</v>
      </c>
      <c r="M29" s="392"/>
      <c r="N29" s="392"/>
      <c r="O29" s="392"/>
      <c r="P29" s="393"/>
      <c r="Q29" s="391">
        <v>2300</v>
      </c>
      <c r="R29" s="392"/>
      <c r="S29" s="392"/>
      <c r="T29" s="392"/>
      <c r="U29" s="392"/>
      <c r="V29" s="393"/>
      <c r="W29" s="458"/>
      <c r="X29" s="459"/>
      <c r="Y29" s="460"/>
      <c r="Z29" s="388" t="s">
        <v>170</v>
      </c>
      <c r="AA29" s="389"/>
      <c r="AB29" s="389"/>
      <c r="AC29" s="389"/>
      <c r="AD29" s="389"/>
      <c r="AE29" s="389"/>
      <c r="AF29" s="389"/>
      <c r="AG29" s="390"/>
      <c r="AH29" s="391">
        <v>154</v>
      </c>
      <c r="AI29" s="392"/>
      <c r="AJ29" s="392"/>
      <c r="AK29" s="392"/>
      <c r="AL29" s="393"/>
      <c r="AM29" s="391">
        <v>463352</v>
      </c>
      <c r="AN29" s="392"/>
      <c r="AO29" s="392"/>
      <c r="AP29" s="392"/>
      <c r="AQ29" s="392"/>
      <c r="AR29" s="393"/>
      <c r="AS29" s="391">
        <v>3009</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84639</v>
      </c>
      <c r="BO29" s="416"/>
      <c r="BP29" s="416"/>
      <c r="BQ29" s="416"/>
      <c r="BR29" s="416"/>
      <c r="BS29" s="416"/>
      <c r="BT29" s="416"/>
      <c r="BU29" s="417"/>
      <c r="BV29" s="415">
        <v>84622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529680</v>
      </c>
      <c r="BO30" s="419"/>
      <c r="BP30" s="419"/>
      <c r="BQ30" s="419"/>
      <c r="BR30" s="419"/>
      <c r="BS30" s="419"/>
      <c r="BT30" s="419"/>
      <c r="BU30" s="420"/>
      <c r="BV30" s="418">
        <v>542436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下水道事業会計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新潟県市町村総合事務組合（一般会計）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㈱聖籠の杜</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新潟県営開拓パイロット事業聖籠町特別会計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国民健康保険特別会計（施設勘定）</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新潟県市町村総合事務組合（職員退職手当支給事業特別会計）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聖籠町地場物産㈱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新潟県市町村総合事務組合（消防団等公務災害補償事業特別会計）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下越土地開発公社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新潟県市町村総合事務組合（消防賞じゅつ金支給事業特別会計）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新潟県市町村総合事務組合（非常勤職員公務災害補償等特別会計）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新潟県市町村総合事務組合（交通災害共済事業特別会計）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新発田地域広域事務組合（一般会計）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新発田地域広域事務組合（ごみ処理事業特別会計）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新発田地域広域事務組合（し尿処理事業特別会計）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新発田地域広域事務組合（まちづくり事業特別会）</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527</v>
      </c>
      <c r="D34" s="1184"/>
      <c r="E34" s="1185"/>
      <c r="F34" s="32">
        <v>8.3800000000000008</v>
      </c>
      <c r="G34" s="33">
        <v>8.8699999999999992</v>
      </c>
      <c r="H34" s="33">
        <v>8.98</v>
      </c>
      <c r="I34" s="33">
        <v>9.39</v>
      </c>
      <c r="J34" s="34">
        <v>10.54</v>
      </c>
      <c r="K34" s="22"/>
      <c r="L34" s="22"/>
      <c r="M34" s="22"/>
      <c r="N34" s="22"/>
      <c r="O34" s="22"/>
      <c r="P34" s="22"/>
    </row>
    <row r="35" spans="1:16" ht="39" customHeight="1">
      <c r="A35" s="22"/>
      <c r="B35" s="35"/>
      <c r="C35" s="1178" t="s">
        <v>528</v>
      </c>
      <c r="D35" s="1179"/>
      <c r="E35" s="1180"/>
      <c r="F35" s="36">
        <v>5.05</v>
      </c>
      <c r="G35" s="37">
        <v>5.58</v>
      </c>
      <c r="H35" s="37">
        <v>5.75</v>
      </c>
      <c r="I35" s="37">
        <v>7.57</v>
      </c>
      <c r="J35" s="38">
        <v>6.77</v>
      </c>
      <c r="K35" s="22"/>
      <c r="L35" s="22"/>
      <c r="M35" s="22"/>
      <c r="N35" s="22"/>
      <c r="O35" s="22"/>
      <c r="P35" s="22"/>
    </row>
    <row r="36" spans="1:16" ht="39" customHeight="1">
      <c r="A36" s="22"/>
      <c r="B36" s="35"/>
      <c r="C36" s="1178" t="s">
        <v>529</v>
      </c>
      <c r="D36" s="1179"/>
      <c r="E36" s="1180"/>
      <c r="F36" s="36">
        <v>4.96</v>
      </c>
      <c r="G36" s="37">
        <v>4.26</v>
      </c>
      <c r="H36" s="37">
        <v>5.25</v>
      </c>
      <c r="I36" s="37">
        <v>4.5599999999999996</v>
      </c>
      <c r="J36" s="38">
        <v>4.3600000000000003</v>
      </c>
      <c r="K36" s="22"/>
      <c r="L36" s="22"/>
      <c r="M36" s="22"/>
      <c r="N36" s="22"/>
      <c r="O36" s="22"/>
      <c r="P36" s="22"/>
    </row>
    <row r="37" spans="1:16" ht="39" customHeight="1">
      <c r="A37" s="22"/>
      <c r="B37" s="35"/>
      <c r="C37" s="1178" t="s">
        <v>530</v>
      </c>
      <c r="D37" s="1179"/>
      <c r="E37" s="1180"/>
      <c r="F37" s="36">
        <v>1.91</v>
      </c>
      <c r="G37" s="37">
        <v>1.37</v>
      </c>
      <c r="H37" s="37">
        <v>0.53</v>
      </c>
      <c r="I37" s="37">
        <v>0.31</v>
      </c>
      <c r="J37" s="38">
        <v>1.64</v>
      </c>
      <c r="K37" s="22"/>
      <c r="L37" s="22"/>
      <c r="M37" s="22"/>
      <c r="N37" s="22"/>
      <c r="O37" s="22"/>
      <c r="P37" s="22"/>
    </row>
    <row r="38" spans="1:16" ht="39" customHeight="1">
      <c r="A38" s="22"/>
      <c r="B38" s="35"/>
      <c r="C38" s="1178" t="s">
        <v>531</v>
      </c>
      <c r="D38" s="1179"/>
      <c r="E38" s="1180"/>
      <c r="F38" s="36">
        <v>0.59</v>
      </c>
      <c r="G38" s="37">
        <v>0.65</v>
      </c>
      <c r="H38" s="37">
        <v>1.19</v>
      </c>
      <c r="I38" s="37">
        <v>1.3</v>
      </c>
      <c r="J38" s="38">
        <v>1.32</v>
      </c>
      <c r="K38" s="22"/>
      <c r="L38" s="22"/>
      <c r="M38" s="22"/>
      <c r="N38" s="22"/>
      <c r="O38" s="22"/>
      <c r="P38" s="22"/>
    </row>
    <row r="39" spans="1:16" ht="39" customHeight="1">
      <c r="A39" s="22"/>
      <c r="B39" s="35"/>
      <c r="C39" s="1178" t="s">
        <v>532</v>
      </c>
      <c r="D39" s="1179"/>
      <c r="E39" s="1180"/>
      <c r="F39" s="36">
        <v>0.61</v>
      </c>
      <c r="G39" s="37">
        <v>0.41</v>
      </c>
      <c r="H39" s="37">
        <v>0.41</v>
      </c>
      <c r="I39" s="37">
        <v>0.38</v>
      </c>
      <c r="J39" s="38">
        <v>0.28000000000000003</v>
      </c>
      <c r="K39" s="22"/>
      <c r="L39" s="22"/>
      <c r="M39" s="22"/>
      <c r="N39" s="22"/>
      <c r="O39" s="22"/>
      <c r="P39" s="22"/>
    </row>
    <row r="40" spans="1:16" ht="39" customHeight="1">
      <c r="A40" s="22"/>
      <c r="B40" s="35"/>
      <c r="C40" s="1178" t="s">
        <v>533</v>
      </c>
      <c r="D40" s="1179"/>
      <c r="E40" s="1180"/>
      <c r="F40" s="36">
        <v>0.05</v>
      </c>
      <c r="G40" s="37">
        <v>0.06</v>
      </c>
      <c r="H40" s="37">
        <v>7.0000000000000007E-2</v>
      </c>
      <c r="I40" s="37">
        <v>0.08</v>
      </c>
      <c r="J40" s="38">
        <v>0.08</v>
      </c>
      <c r="K40" s="22"/>
      <c r="L40" s="22"/>
      <c r="M40" s="22"/>
      <c r="N40" s="22"/>
      <c r="O40" s="22"/>
      <c r="P40" s="22"/>
    </row>
    <row r="41" spans="1:16" ht="39" customHeight="1">
      <c r="A41" s="22"/>
      <c r="B41" s="35"/>
      <c r="C41" s="1178" t="s">
        <v>534</v>
      </c>
      <c r="D41" s="1179"/>
      <c r="E41" s="1180"/>
      <c r="F41" s="36">
        <v>0.01</v>
      </c>
      <c r="G41" s="37">
        <v>0</v>
      </c>
      <c r="H41" s="37">
        <v>0</v>
      </c>
      <c r="I41" s="37">
        <v>0</v>
      </c>
      <c r="J41" s="38">
        <v>0</v>
      </c>
      <c r="K41" s="22"/>
      <c r="L41" s="22"/>
      <c r="M41" s="22"/>
      <c r="N41" s="22"/>
      <c r="O41" s="22"/>
      <c r="P41" s="22"/>
    </row>
    <row r="42" spans="1:16" ht="39" customHeight="1">
      <c r="A42" s="22"/>
      <c r="B42" s="39"/>
      <c r="C42" s="1178" t="s">
        <v>535</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536</v>
      </c>
      <c r="D43" s="1182"/>
      <c r="E43" s="1183"/>
      <c r="F43" s="41" t="s">
        <v>478</v>
      </c>
      <c r="G43" s="42" t="s">
        <v>478</v>
      </c>
      <c r="H43" s="42" t="s">
        <v>478</v>
      </c>
      <c r="I43" s="42" t="s">
        <v>478</v>
      </c>
      <c r="J43" s="43" t="s">
        <v>478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10</v>
      </c>
      <c r="C45" s="1195"/>
      <c r="D45" s="58"/>
      <c r="E45" s="1200" t="s">
        <v>11</v>
      </c>
      <c r="F45" s="1200"/>
      <c r="G45" s="1200"/>
      <c r="H45" s="1200"/>
      <c r="I45" s="1200"/>
      <c r="J45" s="1201"/>
      <c r="K45" s="59">
        <v>284</v>
      </c>
      <c r="L45" s="60">
        <v>261</v>
      </c>
      <c r="M45" s="60">
        <v>260</v>
      </c>
      <c r="N45" s="60">
        <v>270</v>
      </c>
      <c r="O45" s="61">
        <v>267</v>
      </c>
      <c r="P45" s="48"/>
      <c r="Q45" s="48"/>
      <c r="R45" s="48"/>
      <c r="S45" s="48"/>
      <c r="T45" s="48"/>
      <c r="U45" s="48"/>
    </row>
    <row r="46" spans="1:21" ht="30.75" customHeight="1">
      <c r="A46" s="48"/>
      <c r="B46" s="1196"/>
      <c r="C46" s="1197"/>
      <c r="D46" s="62"/>
      <c r="E46" s="1188" t="s">
        <v>12</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13</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14</v>
      </c>
      <c r="F48" s="1188"/>
      <c r="G48" s="1188"/>
      <c r="H48" s="1188"/>
      <c r="I48" s="1188"/>
      <c r="J48" s="1189"/>
      <c r="K48" s="63">
        <v>186</v>
      </c>
      <c r="L48" s="64">
        <v>165</v>
      </c>
      <c r="M48" s="64">
        <v>291</v>
      </c>
      <c r="N48" s="64">
        <v>261</v>
      </c>
      <c r="O48" s="65">
        <v>305</v>
      </c>
      <c r="P48" s="48"/>
      <c r="Q48" s="48"/>
      <c r="R48" s="48"/>
      <c r="S48" s="48"/>
      <c r="T48" s="48"/>
      <c r="U48" s="48"/>
    </row>
    <row r="49" spans="1:21" ht="30.75" customHeight="1">
      <c r="A49" s="48"/>
      <c r="B49" s="1196"/>
      <c r="C49" s="1197"/>
      <c r="D49" s="62"/>
      <c r="E49" s="1188" t="s">
        <v>15</v>
      </c>
      <c r="F49" s="1188"/>
      <c r="G49" s="1188"/>
      <c r="H49" s="1188"/>
      <c r="I49" s="1188"/>
      <c r="J49" s="1189"/>
      <c r="K49" s="63">
        <v>19</v>
      </c>
      <c r="L49" s="64">
        <v>16</v>
      </c>
      <c r="M49" s="64">
        <v>15</v>
      </c>
      <c r="N49" s="64">
        <v>12</v>
      </c>
      <c r="O49" s="65">
        <v>13</v>
      </c>
      <c r="P49" s="48"/>
      <c r="Q49" s="48"/>
      <c r="R49" s="48"/>
      <c r="S49" s="48"/>
      <c r="T49" s="48"/>
      <c r="U49" s="48"/>
    </row>
    <row r="50" spans="1:21" ht="30.75" customHeight="1">
      <c r="A50" s="48"/>
      <c r="B50" s="1196"/>
      <c r="C50" s="1197"/>
      <c r="D50" s="62"/>
      <c r="E50" s="1188" t="s">
        <v>16</v>
      </c>
      <c r="F50" s="1188"/>
      <c r="G50" s="1188"/>
      <c r="H50" s="1188"/>
      <c r="I50" s="1188"/>
      <c r="J50" s="1189"/>
      <c r="K50" s="63">
        <v>23</v>
      </c>
      <c r="L50" s="64">
        <v>18</v>
      </c>
      <c r="M50" s="64">
        <v>17</v>
      </c>
      <c r="N50" s="64">
        <v>19</v>
      </c>
      <c r="O50" s="65">
        <v>13</v>
      </c>
      <c r="P50" s="48"/>
      <c r="Q50" s="48"/>
      <c r="R50" s="48"/>
      <c r="S50" s="48"/>
      <c r="T50" s="48"/>
      <c r="U50" s="48"/>
    </row>
    <row r="51" spans="1:21" ht="30.75" customHeight="1">
      <c r="A51" s="48"/>
      <c r="B51" s="1198"/>
      <c r="C51" s="1199"/>
      <c r="D51" s="66"/>
      <c r="E51" s="1188" t="s">
        <v>17</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18</v>
      </c>
      <c r="C52" s="1187"/>
      <c r="D52" s="66"/>
      <c r="E52" s="1188" t="s">
        <v>19</v>
      </c>
      <c r="F52" s="1188"/>
      <c r="G52" s="1188"/>
      <c r="H52" s="1188"/>
      <c r="I52" s="1188"/>
      <c r="J52" s="1189"/>
      <c r="K52" s="63">
        <v>340</v>
      </c>
      <c r="L52" s="64">
        <v>339</v>
      </c>
      <c r="M52" s="64">
        <v>322</v>
      </c>
      <c r="N52" s="64">
        <v>293</v>
      </c>
      <c r="O52" s="65">
        <v>263</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172</v>
      </c>
      <c r="L53" s="69">
        <v>121</v>
      </c>
      <c r="M53" s="69">
        <v>261</v>
      </c>
      <c r="N53" s="69">
        <v>269</v>
      </c>
      <c r="O53" s="70">
        <v>335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14" t="s">
        <v>23</v>
      </c>
      <c r="C41" s="1215"/>
      <c r="D41" s="81"/>
      <c r="E41" s="1216" t="s">
        <v>24</v>
      </c>
      <c r="F41" s="1216"/>
      <c r="G41" s="1216"/>
      <c r="H41" s="1217"/>
      <c r="I41" s="82">
        <v>2922</v>
      </c>
      <c r="J41" s="83">
        <v>2944</v>
      </c>
      <c r="K41" s="83">
        <v>3480</v>
      </c>
      <c r="L41" s="83">
        <v>3377</v>
      </c>
      <c r="M41" s="84">
        <v>3324</v>
      </c>
    </row>
    <row r="42" spans="2:13" ht="27.75" customHeight="1">
      <c r="B42" s="1204"/>
      <c r="C42" s="1205"/>
      <c r="D42" s="85"/>
      <c r="E42" s="1208" t="s">
        <v>25</v>
      </c>
      <c r="F42" s="1208"/>
      <c r="G42" s="1208"/>
      <c r="H42" s="1209"/>
      <c r="I42" s="86">
        <v>99</v>
      </c>
      <c r="J42" s="87">
        <v>72</v>
      </c>
      <c r="K42" s="87">
        <v>46</v>
      </c>
      <c r="L42" s="87">
        <v>41</v>
      </c>
      <c r="M42" s="88">
        <v>29</v>
      </c>
    </row>
    <row r="43" spans="2:13" ht="27.75" customHeight="1">
      <c r="B43" s="1204"/>
      <c r="C43" s="1205"/>
      <c r="D43" s="85"/>
      <c r="E43" s="1208" t="s">
        <v>26</v>
      </c>
      <c r="F43" s="1208"/>
      <c r="G43" s="1208"/>
      <c r="H43" s="1209"/>
      <c r="I43" s="86">
        <v>3433</v>
      </c>
      <c r="J43" s="87">
        <v>3403</v>
      </c>
      <c r="K43" s="87">
        <v>3141</v>
      </c>
      <c r="L43" s="87">
        <v>3345</v>
      </c>
      <c r="M43" s="88">
        <v>3849</v>
      </c>
    </row>
    <row r="44" spans="2:13" ht="27.75" customHeight="1">
      <c r="B44" s="1204"/>
      <c r="C44" s="1205"/>
      <c r="D44" s="85"/>
      <c r="E44" s="1208" t="s">
        <v>27</v>
      </c>
      <c r="F44" s="1208"/>
      <c r="G44" s="1208"/>
      <c r="H44" s="1209"/>
      <c r="I44" s="86">
        <v>278</v>
      </c>
      <c r="J44" s="87">
        <v>375</v>
      </c>
      <c r="K44" s="87">
        <v>375</v>
      </c>
      <c r="L44" s="87">
        <v>369</v>
      </c>
      <c r="M44" s="88">
        <v>382</v>
      </c>
    </row>
    <row r="45" spans="2:13" ht="27.75" customHeight="1">
      <c r="B45" s="1204"/>
      <c r="C45" s="1205"/>
      <c r="D45" s="85"/>
      <c r="E45" s="1208" t="s">
        <v>28</v>
      </c>
      <c r="F45" s="1208"/>
      <c r="G45" s="1208"/>
      <c r="H45" s="1209"/>
      <c r="I45" s="86">
        <v>128</v>
      </c>
      <c r="J45" s="87">
        <v>203</v>
      </c>
      <c r="K45" s="87">
        <v>408</v>
      </c>
      <c r="L45" s="87">
        <v>274</v>
      </c>
      <c r="M45" s="88">
        <v>466</v>
      </c>
    </row>
    <row r="46" spans="2:13" ht="27.75" customHeight="1">
      <c r="B46" s="1204"/>
      <c r="C46" s="1205"/>
      <c r="D46" s="89"/>
      <c r="E46" s="1208" t="s">
        <v>29</v>
      </c>
      <c r="F46" s="1208"/>
      <c r="G46" s="1208"/>
      <c r="H46" s="1209"/>
      <c r="I46" s="86">
        <v>5</v>
      </c>
      <c r="J46" s="87">
        <v>3</v>
      </c>
      <c r="K46" s="87" t="s">
        <v>478</v>
      </c>
      <c r="L46" s="87" t="s">
        <v>478</v>
      </c>
      <c r="M46" s="88" t="s">
        <v>478</v>
      </c>
    </row>
    <row r="47" spans="2:13" ht="27.75" customHeight="1">
      <c r="B47" s="1204"/>
      <c r="C47" s="1205"/>
      <c r="D47" s="90"/>
      <c r="E47" s="1218" t="s">
        <v>30</v>
      </c>
      <c r="F47" s="1219"/>
      <c r="G47" s="1219"/>
      <c r="H47" s="1220"/>
      <c r="I47" s="86" t="s">
        <v>478</v>
      </c>
      <c r="J47" s="87" t="s">
        <v>478</v>
      </c>
      <c r="K47" s="87" t="s">
        <v>478</v>
      </c>
      <c r="L47" s="87" t="s">
        <v>478</v>
      </c>
      <c r="M47" s="88" t="s">
        <v>478</v>
      </c>
    </row>
    <row r="48" spans="2:13" ht="27.75" customHeight="1">
      <c r="B48" s="1204"/>
      <c r="C48" s="1205"/>
      <c r="D48" s="85"/>
      <c r="E48" s="1208" t="s">
        <v>31</v>
      </c>
      <c r="F48" s="1208"/>
      <c r="G48" s="1208"/>
      <c r="H48" s="1209"/>
      <c r="I48" s="86" t="s">
        <v>478</v>
      </c>
      <c r="J48" s="87" t="s">
        <v>478</v>
      </c>
      <c r="K48" s="87" t="s">
        <v>478</v>
      </c>
      <c r="L48" s="87" t="s">
        <v>478</v>
      </c>
      <c r="M48" s="88" t="s">
        <v>478</v>
      </c>
    </row>
    <row r="49" spans="2:13" ht="27.75" customHeight="1">
      <c r="B49" s="1206"/>
      <c r="C49" s="1207"/>
      <c r="D49" s="85"/>
      <c r="E49" s="1208" t="s">
        <v>32</v>
      </c>
      <c r="F49" s="1208"/>
      <c r="G49" s="1208"/>
      <c r="H49" s="1209"/>
      <c r="I49" s="86" t="s">
        <v>478</v>
      </c>
      <c r="J49" s="87" t="s">
        <v>478</v>
      </c>
      <c r="K49" s="87" t="s">
        <v>478</v>
      </c>
      <c r="L49" s="87" t="s">
        <v>478</v>
      </c>
      <c r="M49" s="88" t="s">
        <v>478</v>
      </c>
    </row>
    <row r="50" spans="2:13" ht="27.75" customHeight="1">
      <c r="B50" s="1202" t="s">
        <v>33</v>
      </c>
      <c r="C50" s="1203"/>
      <c r="D50" s="91"/>
      <c r="E50" s="1208" t="s">
        <v>34</v>
      </c>
      <c r="F50" s="1208"/>
      <c r="G50" s="1208"/>
      <c r="H50" s="1209"/>
      <c r="I50" s="86">
        <v>1489</v>
      </c>
      <c r="J50" s="87">
        <v>1184</v>
      </c>
      <c r="K50" s="87">
        <v>1182</v>
      </c>
      <c r="L50" s="87">
        <v>1205</v>
      </c>
      <c r="M50" s="88">
        <v>1158</v>
      </c>
    </row>
    <row r="51" spans="2:13" ht="27.75" customHeight="1">
      <c r="B51" s="1204"/>
      <c r="C51" s="1205"/>
      <c r="D51" s="85"/>
      <c r="E51" s="1208" t="s">
        <v>35</v>
      </c>
      <c r="F51" s="1208"/>
      <c r="G51" s="1208"/>
      <c r="H51" s="1209"/>
      <c r="I51" s="86" t="s">
        <v>478</v>
      </c>
      <c r="J51" s="87" t="s">
        <v>478</v>
      </c>
      <c r="K51" s="87" t="s">
        <v>478</v>
      </c>
      <c r="L51" s="87" t="s">
        <v>478</v>
      </c>
      <c r="M51" s="88" t="s">
        <v>478</v>
      </c>
    </row>
    <row r="52" spans="2:13" ht="27.75" customHeight="1">
      <c r="B52" s="1206"/>
      <c r="C52" s="1207"/>
      <c r="D52" s="85"/>
      <c r="E52" s="1208" t="s">
        <v>36</v>
      </c>
      <c r="F52" s="1208"/>
      <c r="G52" s="1208"/>
      <c r="H52" s="1209"/>
      <c r="I52" s="86">
        <v>6424</v>
      </c>
      <c r="J52" s="87">
        <v>5963</v>
      </c>
      <c r="K52" s="87">
        <v>5639</v>
      </c>
      <c r="L52" s="87">
        <v>5275</v>
      </c>
      <c r="M52" s="88">
        <v>4941</v>
      </c>
    </row>
    <row r="53" spans="2:13" ht="27.75" customHeight="1" thickBot="1">
      <c r="B53" s="1210" t="s">
        <v>20</v>
      </c>
      <c r="C53" s="1211"/>
      <c r="D53" s="92"/>
      <c r="E53" s="1212" t="s">
        <v>37</v>
      </c>
      <c r="F53" s="1212"/>
      <c r="G53" s="1212"/>
      <c r="H53" s="1213"/>
      <c r="I53" s="93">
        <v>-1048</v>
      </c>
      <c r="J53" s="94">
        <v>-146</v>
      </c>
      <c r="K53" s="94">
        <v>627</v>
      </c>
      <c r="L53" s="94">
        <v>926</v>
      </c>
      <c r="M53" s="95">
        <v>1952</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561</v>
      </c>
      <c r="C41" s="248"/>
      <c r="D41" s="248"/>
      <c r="E41" s="248"/>
      <c r="F41" s="248"/>
      <c r="G41" s="248"/>
      <c r="H41" s="248"/>
      <c r="I41" s="248"/>
      <c r="J41" s="248"/>
      <c r="K41" s="248"/>
      <c r="L41" s="248"/>
      <c r="M41" s="248"/>
      <c r="N41" s="248"/>
      <c r="O41" s="248"/>
      <c r="P41" s="249"/>
    </row>
    <row r="42" spans="2:17">
      <c r="B42" s="250"/>
      <c r="C42" s="246"/>
      <c r="D42" s="246"/>
      <c r="E42" s="246"/>
      <c r="F42" s="246"/>
      <c r="G42" s="353" t="s">
        <v>562</v>
      </c>
      <c r="I42" s="354"/>
      <c r="J42" s="354"/>
      <c r="K42" s="354"/>
      <c r="L42" s="246"/>
      <c r="M42" s="246"/>
      <c r="N42" s="246"/>
      <c r="O42" s="246"/>
    </row>
    <row r="43" spans="2:17">
      <c r="B43" s="250"/>
      <c r="C43" s="246"/>
      <c r="D43" s="246"/>
      <c r="E43" s="246"/>
      <c r="F43" s="246"/>
      <c r="G43" s="1235" t="s">
        <v>563</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44"/>
      <c r="H50" s="1245"/>
      <c r="I50" s="1245"/>
      <c r="J50" s="1246"/>
      <c r="K50" s="356" t="s">
        <v>518</v>
      </c>
      <c r="L50" s="356" t="s">
        <v>519</v>
      </c>
      <c r="M50" s="356" t="s">
        <v>520</v>
      </c>
      <c r="N50" s="356" t="s">
        <v>521</v>
      </c>
      <c r="O50" s="356" t="s">
        <v>522</v>
      </c>
    </row>
    <row r="51" spans="1:17">
      <c r="B51" s="250"/>
      <c r="C51" s="246"/>
      <c r="D51" s="246"/>
      <c r="E51" s="246"/>
      <c r="F51" s="246"/>
      <c r="G51" s="1247" t="s">
        <v>565</v>
      </c>
      <c r="H51" s="1248"/>
      <c r="I51" s="1253" t="s">
        <v>566</v>
      </c>
      <c r="J51" s="1253"/>
      <c r="K51" s="1256"/>
      <c r="L51" s="1256"/>
      <c r="M51" s="1256"/>
      <c r="N51" s="1221">
        <v>20</v>
      </c>
      <c r="O51" s="1221">
        <v>42.6</v>
      </c>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567</v>
      </c>
      <c r="J53" s="1233"/>
      <c r="K53" s="1255"/>
      <c r="L53" s="1255"/>
      <c r="M53" s="1255"/>
      <c r="N53" s="1225">
        <v>73</v>
      </c>
      <c r="O53" s="1225">
        <v>74.2</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568</v>
      </c>
      <c r="H55" s="1228"/>
      <c r="I55" s="1233" t="s">
        <v>566</v>
      </c>
      <c r="J55" s="1233"/>
      <c r="K55" s="1256"/>
      <c r="L55" s="1256"/>
      <c r="M55" s="1256"/>
      <c r="N55" s="1221">
        <v>20.2</v>
      </c>
      <c r="O55" s="1221">
        <v>38.5</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567</v>
      </c>
      <c r="J57" s="1223"/>
      <c r="K57" s="1255"/>
      <c r="L57" s="1255"/>
      <c r="M57" s="1255"/>
      <c r="N57" s="1225">
        <v>55.8</v>
      </c>
      <c r="O57" s="1225">
        <v>55</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562</v>
      </c>
      <c r="I64" s="354"/>
      <c r="J64" s="354"/>
      <c r="K64" s="354"/>
      <c r="L64" s="246"/>
      <c r="M64" s="246"/>
      <c r="N64" s="246"/>
      <c r="O64" s="246"/>
    </row>
    <row r="65" spans="2:30">
      <c r="B65" s="250"/>
      <c r="C65" s="246"/>
      <c r="D65" s="246"/>
      <c r="E65" s="246"/>
      <c r="F65" s="246"/>
      <c r="G65" s="1235" t="s">
        <v>570</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44"/>
      <c r="H72" s="1245"/>
      <c r="I72" s="1245"/>
      <c r="J72" s="1246"/>
      <c r="K72" s="356" t="s">
        <v>518</v>
      </c>
      <c r="L72" s="356" t="s">
        <v>519</v>
      </c>
      <c r="M72" s="356" t="s">
        <v>520</v>
      </c>
      <c r="N72" s="356" t="s">
        <v>521</v>
      </c>
      <c r="O72" s="356" t="s">
        <v>522</v>
      </c>
    </row>
    <row r="73" spans="2:30">
      <c r="B73" s="250"/>
      <c r="C73" s="246"/>
      <c r="D73" s="246"/>
      <c r="E73" s="246"/>
      <c r="F73" s="246"/>
      <c r="G73" s="1247" t="s">
        <v>565</v>
      </c>
      <c r="H73" s="1248"/>
      <c r="I73" s="1253" t="s">
        <v>566</v>
      </c>
      <c r="J73" s="1253"/>
      <c r="K73" s="1234"/>
      <c r="L73" s="1234"/>
      <c r="M73" s="1221">
        <v>13.6</v>
      </c>
      <c r="N73" s="1221">
        <v>20</v>
      </c>
      <c r="O73" s="1221">
        <v>42.6</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572</v>
      </c>
      <c r="J75" s="1233"/>
      <c r="K75" s="1225">
        <v>5.2</v>
      </c>
      <c r="L75" s="1225">
        <v>3.8</v>
      </c>
      <c r="M75" s="1225">
        <v>4</v>
      </c>
      <c r="N75" s="1225">
        <v>4.7</v>
      </c>
      <c r="O75" s="1225">
        <v>6.2</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568</v>
      </c>
      <c r="H77" s="1228"/>
      <c r="I77" s="1233" t="s">
        <v>566</v>
      </c>
      <c r="J77" s="1233"/>
      <c r="K77" s="1234">
        <v>34.299999999999997</v>
      </c>
      <c r="L77" s="1234">
        <v>24.3</v>
      </c>
      <c r="M77" s="1221">
        <v>0</v>
      </c>
      <c r="N77" s="1221">
        <v>20.2</v>
      </c>
      <c r="O77" s="1221">
        <v>38.5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572</v>
      </c>
      <c r="J79" s="1223"/>
      <c r="K79" s="1224">
        <v>10.4</v>
      </c>
      <c r="L79" s="1224">
        <v>9.8000000000000007</v>
      </c>
      <c r="M79" s="1224">
        <v>8.5</v>
      </c>
      <c r="N79" s="1224">
        <v>9.3000000000000007</v>
      </c>
      <c r="O79" s="1224">
        <v>9.1999999999999993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39</v>
      </c>
      <c r="E2" s="111"/>
      <c r="F2" s="112" t="s">
        <v>517</v>
      </c>
      <c r="G2" s="113"/>
      <c r="H2" s="114"/>
    </row>
    <row r="3" spans="1:8">
      <c r="A3" s="110" t="s">
        <v>510</v>
      </c>
      <c r="B3" s="115"/>
      <c r="C3" s="116"/>
      <c r="D3" s="117">
        <v>77745</v>
      </c>
      <c r="E3" s="118"/>
      <c r="F3" s="119">
        <v>70317</v>
      </c>
      <c r="G3" s="120"/>
      <c r="H3" s="121"/>
    </row>
    <row r="4" spans="1:8">
      <c r="A4" s="122"/>
      <c r="B4" s="123"/>
      <c r="C4" s="124"/>
      <c r="D4" s="125">
        <v>46346</v>
      </c>
      <c r="E4" s="126"/>
      <c r="F4" s="127">
        <v>35725</v>
      </c>
      <c r="G4" s="128"/>
      <c r="H4" s="129"/>
    </row>
    <row r="5" spans="1:8">
      <c r="A5" s="110" t="s">
        <v>512</v>
      </c>
      <c r="B5" s="115"/>
      <c r="C5" s="116"/>
      <c r="D5" s="117">
        <v>46861</v>
      </c>
      <c r="E5" s="118"/>
      <c r="F5" s="119">
        <v>105751</v>
      </c>
      <c r="G5" s="120"/>
      <c r="H5" s="121"/>
    </row>
    <row r="6" spans="1:8">
      <c r="A6" s="122"/>
      <c r="B6" s="123"/>
      <c r="C6" s="124"/>
      <c r="D6" s="125">
        <v>34099</v>
      </c>
      <c r="E6" s="126"/>
      <c r="F6" s="127">
        <v>49969</v>
      </c>
      <c r="G6" s="128"/>
      <c r="H6" s="129"/>
    </row>
    <row r="7" spans="1:8">
      <c r="A7" s="110" t="s">
        <v>513</v>
      </c>
      <c r="B7" s="115"/>
      <c r="C7" s="116"/>
      <c r="D7" s="117">
        <v>94588</v>
      </c>
      <c r="E7" s="118"/>
      <c r="F7" s="119">
        <v>158564</v>
      </c>
      <c r="G7" s="120"/>
      <c r="H7" s="121"/>
    </row>
    <row r="8" spans="1:8">
      <c r="A8" s="122"/>
      <c r="B8" s="123"/>
      <c r="C8" s="124"/>
      <c r="D8" s="125">
        <v>73748</v>
      </c>
      <c r="E8" s="126"/>
      <c r="F8" s="127">
        <v>48412</v>
      </c>
      <c r="G8" s="128"/>
      <c r="H8" s="129"/>
    </row>
    <row r="9" spans="1:8">
      <c r="A9" s="110" t="s">
        <v>514</v>
      </c>
      <c r="B9" s="115"/>
      <c r="C9" s="116"/>
      <c r="D9" s="117">
        <v>36786</v>
      </c>
      <c r="E9" s="118"/>
      <c r="F9" s="119">
        <v>106092</v>
      </c>
      <c r="G9" s="120"/>
      <c r="H9" s="121"/>
    </row>
    <row r="10" spans="1:8">
      <c r="A10" s="122"/>
      <c r="B10" s="123"/>
      <c r="C10" s="124"/>
      <c r="D10" s="125">
        <v>26545</v>
      </c>
      <c r="E10" s="126"/>
      <c r="F10" s="127">
        <v>44299</v>
      </c>
      <c r="G10" s="128"/>
      <c r="H10" s="129"/>
    </row>
    <row r="11" spans="1:8">
      <c r="A11" s="110" t="s">
        <v>515</v>
      </c>
      <c r="B11" s="115"/>
      <c r="C11" s="116"/>
      <c r="D11" s="117">
        <v>39177</v>
      </c>
      <c r="E11" s="118"/>
      <c r="F11" s="119">
        <v>78903</v>
      </c>
      <c r="G11" s="120"/>
      <c r="H11" s="121"/>
    </row>
    <row r="12" spans="1:8">
      <c r="A12" s="122"/>
      <c r="B12" s="123"/>
      <c r="C12" s="130"/>
      <c r="D12" s="125">
        <v>24491</v>
      </c>
      <c r="E12" s="126"/>
      <c r="F12" s="127">
        <v>49201</v>
      </c>
      <c r="G12" s="128"/>
      <c r="H12" s="129"/>
    </row>
    <row r="13" spans="1:8">
      <c r="A13" s="110"/>
      <c r="B13" s="115"/>
      <c r="C13" s="131"/>
      <c r="D13" s="132">
        <v>59031</v>
      </c>
      <c r="E13" s="133"/>
      <c r="F13" s="134">
        <v>103925</v>
      </c>
      <c r="G13" s="135"/>
      <c r="H13" s="121"/>
    </row>
    <row r="14" spans="1:8">
      <c r="A14" s="122"/>
      <c r="B14" s="123"/>
      <c r="C14" s="124"/>
      <c r="D14" s="125">
        <v>41046</v>
      </c>
      <c r="E14" s="126"/>
      <c r="F14" s="127">
        <v>45521</v>
      </c>
      <c r="G14" s="128"/>
      <c r="H14" s="129"/>
    </row>
    <row r="17" spans="1:11">
      <c r="A17" s="106" t="s">
        <v>40</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41</v>
      </c>
      <c r="B19" s="136">
        <f>ROUND(VALUE(SUBSTITUTE(実質収支比率等に係る経年分析!F$48,"▲","-")),2)</f>
        <v>5.1100000000000003</v>
      </c>
      <c r="C19" s="136">
        <f>ROUND(VALUE(SUBSTITUTE(実質収支比率等に係る経年分析!G$48,"▲","-")),2)</f>
        <v>5.66</v>
      </c>
      <c r="D19" s="136">
        <f>ROUND(VALUE(SUBSTITUTE(実質収支比率等に係る経年分析!H$48,"▲","-")),2)</f>
        <v>5.83</v>
      </c>
      <c r="E19" s="136">
        <f>ROUND(VALUE(SUBSTITUTE(実質収支比率等に係る経年分析!I$48,"▲","-")),2)</f>
        <v>7.66</v>
      </c>
      <c r="F19" s="136">
        <f>ROUND(VALUE(SUBSTITUTE(実質収支比率等に係る経年分析!J$48,"▲","-")),2)</f>
        <v>6.86</v>
      </c>
    </row>
    <row r="20" spans="1:11">
      <c r="A20" s="136" t="s">
        <v>42</v>
      </c>
      <c r="B20" s="136">
        <f>ROUND(VALUE(SUBSTITUTE(実質収支比率等に係る経年分析!F$47,"▲","-")),2)</f>
        <v>16.46</v>
      </c>
      <c r="C20" s="136">
        <f>ROUND(VALUE(SUBSTITUTE(実質収支比率等に係る経年分析!G$47,"▲","-")),2)</f>
        <v>11.74</v>
      </c>
      <c r="D20" s="136">
        <f>ROUND(VALUE(SUBSTITUTE(実質収支比率等に係る経年分析!H$47,"▲","-")),2)</f>
        <v>11.44</v>
      </c>
      <c r="E20" s="136">
        <f>ROUND(VALUE(SUBSTITUTE(実質収支比率等に係る経年分析!I$47,"▲","-")),2)</f>
        <v>11.41</v>
      </c>
      <c r="F20" s="136">
        <f>ROUND(VALUE(SUBSTITUTE(実質収支比率等に係る経年分析!J$47,"▲","-")),2)</f>
        <v>10.79</v>
      </c>
    </row>
    <row r="21" spans="1:11">
      <c r="A21" s="136" t="s">
        <v>43</v>
      </c>
      <c r="B21" s="136">
        <f>IF(ISNUMBER(VALUE(SUBSTITUTE(実質収支比率等に係る経年分析!F$49,"▲","-"))),ROUND(VALUE(SUBSTITUTE(実質収支比率等に係る経年分析!F$49,"▲","-")),2),NA())</f>
        <v>-14.39</v>
      </c>
      <c r="C21" s="136">
        <f>IF(ISNUMBER(VALUE(SUBSTITUTE(実質収支比率等に係る経年分析!G$49,"▲","-"))),ROUND(VALUE(SUBSTITUTE(実質収支比率等に係る経年分析!G$49,"▲","-")),2),NA())</f>
        <v>-3.54</v>
      </c>
      <c r="D21" s="136">
        <f>IF(ISNUMBER(VALUE(SUBSTITUTE(実質収支比率等に係る経年分析!H$49,"▲","-"))),ROUND(VALUE(SUBSTITUTE(実質収支比率等に係る経年分析!H$49,"▲","-")),2),NA())</f>
        <v>-0.28000000000000003</v>
      </c>
      <c r="E21" s="136">
        <f>IF(ISNUMBER(VALUE(SUBSTITUTE(実質収支比率等に係る経年分析!I$49,"▲","-"))),ROUND(VALUE(SUBSTITUTE(実質収支比率等に係る経年分析!I$49,"▲","-")),2),NA())</f>
        <v>1.85</v>
      </c>
      <c r="F21" s="136">
        <f>IF(ISNUMBER(VALUE(SUBSTITUTE(実質収支比率等に係る経年分析!J$49,"▲","-"))),ROUND(VALUE(SUBSTITUTE(実質収支比率等に係る経年分析!J$49,"▲","-")),2),NA())</f>
        <v>-1.74</v>
      </c>
    </row>
    <row r="24" spans="1:11">
      <c r="A24" s="106" t="s">
        <v>44</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45</v>
      </c>
      <c r="C26" s="137" t="s">
        <v>46</v>
      </c>
      <c r="D26" s="137" t="s">
        <v>45</v>
      </c>
      <c r="E26" s="137" t="s">
        <v>46</v>
      </c>
      <c r="F26" s="137" t="s">
        <v>45</v>
      </c>
      <c r="G26" s="137" t="s">
        <v>46</v>
      </c>
      <c r="H26" s="137" t="s">
        <v>45</v>
      </c>
      <c r="I26" s="137" t="s">
        <v>46</v>
      </c>
      <c r="J26" s="137" t="s">
        <v>45</v>
      </c>
      <c r="K26" s="137" t="s">
        <v>46</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新潟県営開拓パイロット事業聖籠町特別会計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c r="A31" s="137" t="str">
        <f>IF(連結実質赤字比率に係る赤字・黒字の構成分析!C$39="",NA(),連結実質赤字比率に係る赤字・黒字の構成分析!C$39)</f>
        <v>国民健康保険特別会計（施設勘定）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0.28000000000000003</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1.32</v>
      </c>
    </row>
    <row r="33" spans="1:16">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1.91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1.64</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4.26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5.25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4.5599999999999996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4.3600000000000003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5.58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5.75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7.57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6.77</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8.3800000000000008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8.8699999999999992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9.39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10.54</v>
      </c>
    </row>
    <row r="39" spans="1:16">
      <c r="A39" s="106" t="s">
        <v>47</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c r="A42" s="138" t="s">
        <v>50</v>
      </c>
      <c r="B42" s="138"/>
      <c r="C42" s="138"/>
      <c r="D42" s="138">
        <f>'実質公債費比率（分子）の構造'!K$52</f>
        <v>340</v>
      </c>
      <c r="E42" s="138"/>
      <c r="F42" s="138"/>
      <c r="G42" s="138">
        <f>'実質公債費比率（分子）の構造'!L$52</f>
        <v>339</v>
      </c>
      <c r="H42" s="138"/>
      <c r="I42" s="138"/>
      <c r="J42" s="138">
        <f>'実質公債費比率（分子）の構造'!M$52</f>
        <v>322</v>
      </c>
      <c r="K42" s="138"/>
      <c r="L42" s="138"/>
      <c r="M42" s="138">
        <f>'実質公債費比率（分子）の構造'!N$52</f>
        <v>293</v>
      </c>
      <c r="N42" s="138"/>
      <c r="O42" s="138"/>
      <c r="P42" s="138">
        <f>'実質公債費比率（分子）の構造'!O$52</f>
        <v>263</v>
      </c>
    </row>
    <row r="43" spans="1:16">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52</v>
      </c>
      <c r="B44" s="138">
        <f>'実質公債費比率（分子）の構造'!K$50</f>
        <v>23</v>
      </c>
      <c r="C44" s="138"/>
      <c r="D44" s="138"/>
      <c r="E44" s="138">
        <f>'実質公債費比率（分子）の構造'!L$50</f>
        <v>18</v>
      </c>
      <c r="F44" s="138"/>
      <c r="G44" s="138"/>
      <c r="H44" s="138">
        <f>'実質公債費比率（分子）の構造'!M$50</f>
        <v>17</v>
      </c>
      <c r="I44" s="138"/>
      <c r="J44" s="138"/>
      <c r="K44" s="138">
        <f>'実質公債費比率（分子）の構造'!N$50</f>
        <v>19</v>
      </c>
      <c r="L44" s="138"/>
      <c r="M44" s="138"/>
      <c r="N44" s="138">
        <f>'実質公債費比率（分子）の構造'!O$50</f>
        <v>13</v>
      </c>
      <c r="O44" s="138"/>
      <c r="P44" s="138"/>
    </row>
    <row r="45" spans="1:16">
      <c r="A45" s="138" t="s">
        <v>53</v>
      </c>
      <c r="B45" s="138">
        <f>'実質公債費比率（分子）の構造'!K$49</f>
        <v>19</v>
      </c>
      <c r="C45" s="138"/>
      <c r="D45" s="138"/>
      <c r="E45" s="138">
        <f>'実質公債費比率（分子）の構造'!L$49</f>
        <v>16</v>
      </c>
      <c r="F45" s="138"/>
      <c r="G45" s="138"/>
      <c r="H45" s="138">
        <f>'実質公債費比率（分子）の構造'!M$49</f>
        <v>15</v>
      </c>
      <c r="I45" s="138"/>
      <c r="J45" s="138"/>
      <c r="K45" s="138">
        <f>'実質公債費比率（分子）の構造'!N$49</f>
        <v>12</v>
      </c>
      <c r="L45" s="138"/>
      <c r="M45" s="138"/>
      <c r="N45" s="138">
        <f>'実質公債費比率（分子）の構造'!O$49</f>
        <v>13</v>
      </c>
      <c r="O45" s="138"/>
      <c r="P45" s="138"/>
    </row>
    <row r="46" spans="1:16">
      <c r="A46" s="138" t="s">
        <v>54</v>
      </c>
      <c r="B46" s="138">
        <f>'実質公債費比率（分子）の構造'!K$48</f>
        <v>186</v>
      </c>
      <c r="C46" s="138"/>
      <c r="D46" s="138"/>
      <c r="E46" s="138">
        <f>'実質公債費比率（分子）の構造'!L$48</f>
        <v>165</v>
      </c>
      <c r="F46" s="138"/>
      <c r="G46" s="138"/>
      <c r="H46" s="138">
        <f>'実質公債費比率（分子）の構造'!M$48</f>
        <v>291</v>
      </c>
      <c r="I46" s="138"/>
      <c r="J46" s="138"/>
      <c r="K46" s="138">
        <f>'実質公債費比率（分子）の構造'!N$48</f>
        <v>261</v>
      </c>
      <c r="L46" s="138"/>
      <c r="M46" s="138"/>
      <c r="N46" s="138">
        <f>'実質公債費比率（分子）の構造'!O$48</f>
        <v>305</v>
      </c>
      <c r="O46" s="138"/>
      <c r="P46" s="138"/>
    </row>
    <row r="47" spans="1:16">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284</v>
      </c>
      <c r="C49" s="138"/>
      <c r="D49" s="138"/>
      <c r="E49" s="138">
        <f>'実質公債費比率（分子）の構造'!L$45</f>
        <v>261</v>
      </c>
      <c r="F49" s="138"/>
      <c r="G49" s="138"/>
      <c r="H49" s="138">
        <f>'実質公債費比率（分子）の構造'!M$45</f>
        <v>260</v>
      </c>
      <c r="I49" s="138"/>
      <c r="J49" s="138"/>
      <c r="K49" s="138">
        <f>'実質公債費比率（分子）の構造'!N$45</f>
        <v>270</v>
      </c>
      <c r="L49" s="138"/>
      <c r="M49" s="138"/>
      <c r="N49" s="138">
        <f>'実質公債費比率（分子）の構造'!O$45</f>
        <v>267</v>
      </c>
      <c r="O49" s="138"/>
      <c r="P49" s="138"/>
    </row>
    <row r="50" spans="1:16">
      <c r="A50" s="138" t="s">
        <v>58</v>
      </c>
      <c r="B50" s="138" t="e">
        <f>NA()</f>
        <v>#N/A</v>
      </c>
      <c r="C50" s="138">
        <f>IF(ISNUMBER('実質公債費比率（分子）の構造'!K$53),'実質公債費比率（分子）の構造'!K$53,NA())</f>
        <v>172</v>
      </c>
      <c r="D50" s="138" t="e">
        <f>NA()</f>
        <v>#N/A</v>
      </c>
      <c r="E50" s="138" t="e">
        <f>NA()</f>
        <v>#N/A</v>
      </c>
      <c r="F50" s="138">
        <f>IF(ISNUMBER('実質公債費比率（分子）の構造'!L$53),'実質公債費比率（分子）の構造'!L$53,NA())</f>
        <v>121</v>
      </c>
      <c r="G50" s="138" t="e">
        <f>NA()</f>
        <v>#N/A</v>
      </c>
      <c r="H50" s="138" t="e">
        <f>NA()</f>
        <v>#N/A</v>
      </c>
      <c r="I50" s="138">
        <f>IF(ISNUMBER('実質公債費比率（分子）の構造'!M$53),'実質公債費比率（分子）の構造'!M$53,NA())</f>
        <v>261</v>
      </c>
      <c r="J50" s="138" t="e">
        <f>NA()</f>
        <v>#N/A</v>
      </c>
      <c r="K50" s="138" t="e">
        <f>NA()</f>
        <v>#N/A</v>
      </c>
      <c r="L50" s="138">
        <f>IF(ISNUMBER('実質公債費比率（分子）の構造'!N$53),'実質公債費比率（分子）の構造'!N$53,NA())</f>
        <v>269</v>
      </c>
      <c r="M50" s="138" t="e">
        <f>NA()</f>
        <v>#N/A</v>
      </c>
      <c r="N50" s="138" t="e">
        <f>NA()</f>
        <v>#N/A</v>
      </c>
      <c r="O50" s="138">
        <f>IF(ISNUMBER('実質公債費比率（分子）の構造'!O$53),'実質公債費比率（分子）の構造'!O$53,NA())</f>
        <v>335</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36</v>
      </c>
      <c r="B56" s="137"/>
      <c r="C56" s="137"/>
      <c r="D56" s="137">
        <f>'将来負担比率（分子）の構造'!I$52</f>
        <v>6424</v>
      </c>
      <c r="E56" s="137"/>
      <c r="F56" s="137"/>
      <c r="G56" s="137">
        <f>'将来負担比率（分子）の構造'!J$52</f>
        <v>5963</v>
      </c>
      <c r="H56" s="137"/>
      <c r="I56" s="137"/>
      <c r="J56" s="137">
        <f>'将来負担比率（分子）の構造'!K$52</f>
        <v>5639</v>
      </c>
      <c r="K56" s="137"/>
      <c r="L56" s="137"/>
      <c r="M56" s="137">
        <f>'将来負担比率（分子）の構造'!L$52</f>
        <v>5275</v>
      </c>
      <c r="N56" s="137"/>
      <c r="O56" s="137"/>
      <c r="P56" s="137">
        <f>'将来負担比率（分子）の構造'!M$52</f>
        <v>4941</v>
      </c>
    </row>
    <row r="57" spans="1:16">
      <c r="A57" s="137" t="s">
        <v>35</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34</v>
      </c>
      <c r="B58" s="137"/>
      <c r="C58" s="137"/>
      <c r="D58" s="137">
        <f>'将来負担比率（分子）の構造'!I$50</f>
        <v>1489</v>
      </c>
      <c r="E58" s="137"/>
      <c r="F58" s="137"/>
      <c r="G58" s="137">
        <f>'将来負担比率（分子）の構造'!J$50</f>
        <v>1184</v>
      </c>
      <c r="H58" s="137"/>
      <c r="I58" s="137"/>
      <c r="J58" s="137">
        <f>'将来負担比率（分子）の構造'!K$50</f>
        <v>1182</v>
      </c>
      <c r="K58" s="137"/>
      <c r="L58" s="137"/>
      <c r="M58" s="137">
        <f>'将来負担比率（分子）の構造'!L$50</f>
        <v>1205</v>
      </c>
      <c r="N58" s="137"/>
      <c r="O58" s="137"/>
      <c r="P58" s="137">
        <f>'将来負担比率（分子）の構造'!M$50</f>
        <v>1158</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f>'将来負担比率（分子）の構造'!I$46</f>
        <v>5</v>
      </c>
      <c r="C61" s="137"/>
      <c r="D61" s="137"/>
      <c r="E61" s="137">
        <f>'将来負担比率（分子）の構造'!J$46</f>
        <v>3</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128</v>
      </c>
      <c r="C62" s="137"/>
      <c r="D62" s="137"/>
      <c r="E62" s="137">
        <f>'将来負担比率（分子）の構造'!J$45</f>
        <v>203</v>
      </c>
      <c r="F62" s="137"/>
      <c r="G62" s="137"/>
      <c r="H62" s="137">
        <f>'将来負担比率（分子）の構造'!K$45</f>
        <v>408</v>
      </c>
      <c r="I62" s="137"/>
      <c r="J62" s="137"/>
      <c r="K62" s="137">
        <f>'将来負担比率（分子）の構造'!L$45</f>
        <v>274</v>
      </c>
      <c r="L62" s="137"/>
      <c r="M62" s="137"/>
      <c r="N62" s="137">
        <f>'将来負担比率（分子）の構造'!M$45</f>
        <v>466</v>
      </c>
      <c r="O62" s="137"/>
      <c r="P62" s="137"/>
    </row>
    <row r="63" spans="1:16">
      <c r="A63" s="137" t="s">
        <v>27</v>
      </c>
      <c r="B63" s="137">
        <f>'将来負担比率（分子）の構造'!I$44</f>
        <v>278</v>
      </c>
      <c r="C63" s="137"/>
      <c r="D63" s="137"/>
      <c r="E63" s="137">
        <f>'将来負担比率（分子）の構造'!J$44</f>
        <v>375</v>
      </c>
      <c r="F63" s="137"/>
      <c r="G63" s="137"/>
      <c r="H63" s="137">
        <f>'将来負担比率（分子）の構造'!K$44</f>
        <v>375</v>
      </c>
      <c r="I63" s="137"/>
      <c r="J63" s="137"/>
      <c r="K63" s="137">
        <f>'将来負担比率（分子）の構造'!L$44</f>
        <v>369</v>
      </c>
      <c r="L63" s="137"/>
      <c r="M63" s="137"/>
      <c r="N63" s="137">
        <f>'将来負担比率（分子）の構造'!M$44</f>
        <v>382</v>
      </c>
      <c r="O63" s="137"/>
      <c r="P63" s="137"/>
    </row>
    <row r="64" spans="1:16">
      <c r="A64" s="137" t="s">
        <v>26</v>
      </c>
      <c r="B64" s="137">
        <f>'将来負担比率（分子）の構造'!I$43</f>
        <v>3433</v>
      </c>
      <c r="C64" s="137"/>
      <c r="D64" s="137"/>
      <c r="E64" s="137">
        <f>'将来負担比率（分子）の構造'!J$43</f>
        <v>3403</v>
      </c>
      <c r="F64" s="137"/>
      <c r="G64" s="137"/>
      <c r="H64" s="137">
        <f>'将来負担比率（分子）の構造'!K$43</f>
        <v>3141</v>
      </c>
      <c r="I64" s="137"/>
      <c r="J64" s="137"/>
      <c r="K64" s="137">
        <f>'将来負担比率（分子）の構造'!L$43</f>
        <v>3345</v>
      </c>
      <c r="L64" s="137"/>
      <c r="M64" s="137"/>
      <c r="N64" s="137">
        <f>'将来負担比率（分子）の構造'!M$43</f>
        <v>3849</v>
      </c>
      <c r="O64" s="137"/>
      <c r="P64" s="137"/>
    </row>
    <row r="65" spans="1:16">
      <c r="A65" s="137" t="s">
        <v>25</v>
      </c>
      <c r="B65" s="137">
        <f>'将来負担比率（分子）の構造'!I$42</f>
        <v>99</v>
      </c>
      <c r="C65" s="137"/>
      <c r="D65" s="137"/>
      <c r="E65" s="137">
        <f>'将来負担比率（分子）の構造'!J$42</f>
        <v>72</v>
      </c>
      <c r="F65" s="137"/>
      <c r="G65" s="137"/>
      <c r="H65" s="137">
        <f>'将来負担比率（分子）の構造'!K$42</f>
        <v>46</v>
      </c>
      <c r="I65" s="137"/>
      <c r="J65" s="137"/>
      <c r="K65" s="137">
        <f>'将来負担比率（分子）の構造'!L$42</f>
        <v>41</v>
      </c>
      <c r="L65" s="137"/>
      <c r="M65" s="137"/>
      <c r="N65" s="137">
        <f>'将来負担比率（分子）の構造'!M$42</f>
        <v>29</v>
      </c>
      <c r="O65" s="137"/>
      <c r="P65" s="137"/>
    </row>
    <row r="66" spans="1:16">
      <c r="A66" s="137" t="s">
        <v>24</v>
      </c>
      <c r="B66" s="137">
        <f>'将来負担比率（分子）の構造'!I$41</f>
        <v>2922</v>
      </c>
      <c r="C66" s="137"/>
      <c r="D66" s="137"/>
      <c r="E66" s="137">
        <f>'将来負担比率（分子）の構造'!J$41</f>
        <v>2944</v>
      </c>
      <c r="F66" s="137"/>
      <c r="G66" s="137"/>
      <c r="H66" s="137">
        <f>'将来負担比率（分子）の構造'!K$41</f>
        <v>3480</v>
      </c>
      <c r="I66" s="137"/>
      <c r="J66" s="137"/>
      <c r="K66" s="137">
        <f>'将来負担比率（分子）の構造'!L$41</f>
        <v>3377</v>
      </c>
      <c r="L66" s="137"/>
      <c r="M66" s="137"/>
      <c r="N66" s="137">
        <f>'将来負担比率（分子）の構造'!M$41</f>
        <v>3324</v>
      </c>
      <c r="O66" s="137"/>
      <c r="P66" s="137"/>
    </row>
    <row r="67" spans="1:16">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627</v>
      </c>
      <c r="J67" s="137" t="e">
        <f>NA()</f>
        <v>#N/A</v>
      </c>
      <c r="K67" s="137" t="e">
        <f>NA()</f>
        <v>#N/A</v>
      </c>
      <c r="L67" s="137">
        <f>IF(ISNUMBER('将来負担比率（分子）の構造'!L$53), IF('将来負担比率（分子）の構造'!L$53 &lt; 0, 0, '将来負担比率（分子）の構造'!L$53), NA())</f>
        <v>926</v>
      </c>
      <c r="M67" s="137" t="e">
        <f>NA()</f>
        <v>#N/A</v>
      </c>
      <c r="N67" s="137" t="e">
        <f>NA()</f>
        <v>#N/A</v>
      </c>
      <c r="O67" s="137">
        <f>IF(ISNUMBER('将来負担比率（分子）の構造'!M$53), IF('将来負担比率（分子）の構造'!M$53 &lt; 0, 0, '将来負担比率（分子）の構造'!M$53), NA())</f>
        <v>1952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4353065</v>
      </c>
      <c r="S5" s="671"/>
      <c r="T5" s="671"/>
      <c r="U5" s="671"/>
      <c r="V5" s="671"/>
      <c r="W5" s="671"/>
      <c r="X5" s="671"/>
      <c r="Y5" s="718"/>
      <c r="Z5" s="731">
        <v>59</v>
      </c>
      <c r="AA5" s="731"/>
      <c r="AB5" s="731"/>
      <c r="AC5" s="731"/>
      <c r="AD5" s="732">
        <v>4353065</v>
      </c>
      <c r="AE5" s="732"/>
      <c r="AF5" s="732"/>
      <c r="AG5" s="732"/>
      <c r="AH5" s="732"/>
      <c r="AI5" s="732"/>
      <c r="AJ5" s="732"/>
      <c r="AK5" s="732"/>
      <c r="AL5" s="719">
        <v>90.1</v>
      </c>
      <c r="AM5" s="688"/>
      <c r="AN5" s="688"/>
      <c r="AO5" s="720"/>
      <c r="AP5" s="707" t="s">
        <v>209</v>
      </c>
      <c r="AQ5" s="708"/>
      <c r="AR5" s="708"/>
      <c r="AS5" s="708"/>
      <c r="AT5" s="708"/>
      <c r="AU5" s="708"/>
      <c r="AV5" s="708"/>
      <c r="AW5" s="708"/>
      <c r="AX5" s="708"/>
      <c r="AY5" s="708"/>
      <c r="AZ5" s="708"/>
      <c r="BA5" s="708"/>
      <c r="BB5" s="708"/>
      <c r="BC5" s="708"/>
      <c r="BD5" s="708"/>
      <c r="BE5" s="708"/>
      <c r="BF5" s="709"/>
      <c r="BG5" s="620">
        <v>4337956</v>
      </c>
      <c r="BH5" s="621"/>
      <c r="BI5" s="621"/>
      <c r="BJ5" s="621"/>
      <c r="BK5" s="621"/>
      <c r="BL5" s="621"/>
      <c r="BM5" s="621"/>
      <c r="BN5" s="622"/>
      <c r="BO5" s="673">
        <v>99.7</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116495</v>
      </c>
      <c r="S6" s="621"/>
      <c r="T6" s="621"/>
      <c r="U6" s="621"/>
      <c r="V6" s="621"/>
      <c r="W6" s="621"/>
      <c r="X6" s="621"/>
      <c r="Y6" s="622"/>
      <c r="Z6" s="673">
        <v>1.6</v>
      </c>
      <c r="AA6" s="673"/>
      <c r="AB6" s="673"/>
      <c r="AC6" s="673"/>
      <c r="AD6" s="674">
        <v>116495</v>
      </c>
      <c r="AE6" s="674"/>
      <c r="AF6" s="674"/>
      <c r="AG6" s="674"/>
      <c r="AH6" s="674"/>
      <c r="AI6" s="674"/>
      <c r="AJ6" s="674"/>
      <c r="AK6" s="674"/>
      <c r="AL6" s="643">
        <v>2.4</v>
      </c>
      <c r="AM6" s="675"/>
      <c r="AN6" s="675"/>
      <c r="AO6" s="676"/>
      <c r="AP6" s="617" t="s">
        <v>215</v>
      </c>
      <c r="AQ6" s="618"/>
      <c r="AR6" s="618"/>
      <c r="AS6" s="618"/>
      <c r="AT6" s="618"/>
      <c r="AU6" s="618"/>
      <c r="AV6" s="618"/>
      <c r="AW6" s="618"/>
      <c r="AX6" s="618"/>
      <c r="AY6" s="618"/>
      <c r="AZ6" s="618"/>
      <c r="BA6" s="618"/>
      <c r="BB6" s="618"/>
      <c r="BC6" s="618"/>
      <c r="BD6" s="618"/>
      <c r="BE6" s="618"/>
      <c r="BF6" s="619"/>
      <c r="BG6" s="620">
        <v>4337956</v>
      </c>
      <c r="BH6" s="621"/>
      <c r="BI6" s="621"/>
      <c r="BJ6" s="621"/>
      <c r="BK6" s="621"/>
      <c r="BL6" s="621"/>
      <c r="BM6" s="621"/>
      <c r="BN6" s="622"/>
      <c r="BO6" s="673">
        <v>99.7</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103573</v>
      </c>
      <c r="CS6" s="621"/>
      <c r="CT6" s="621"/>
      <c r="CU6" s="621"/>
      <c r="CV6" s="621"/>
      <c r="CW6" s="621"/>
      <c r="CX6" s="621"/>
      <c r="CY6" s="622"/>
      <c r="CZ6" s="673">
        <v>1.5</v>
      </c>
      <c r="DA6" s="673"/>
      <c r="DB6" s="673"/>
      <c r="DC6" s="673"/>
      <c r="DD6" s="626" t="s">
        <v>210</v>
      </c>
      <c r="DE6" s="621"/>
      <c r="DF6" s="621"/>
      <c r="DG6" s="621"/>
      <c r="DH6" s="621"/>
      <c r="DI6" s="621"/>
      <c r="DJ6" s="621"/>
      <c r="DK6" s="621"/>
      <c r="DL6" s="621"/>
      <c r="DM6" s="621"/>
      <c r="DN6" s="621"/>
      <c r="DO6" s="621"/>
      <c r="DP6" s="622"/>
      <c r="DQ6" s="626">
        <v>103573</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1196</v>
      </c>
      <c r="S7" s="621"/>
      <c r="T7" s="621"/>
      <c r="U7" s="621"/>
      <c r="V7" s="621"/>
      <c r="W7" s="621"/>
      <c r="X7" s="621"/>
      <c r="Y7" s="622"/>
      <c r="Z7" s="673">
        <v>0</v>
      </c>
      <c r="AA7" s="673"/>
      <c r="AB7" s="673"/>
      <c r="AC7" s="673"/>
      <c r="AD7" s="674">
        <v>1196</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857414</v>
      </c>
      <c r="BH7" s="621"/>
      <c r="BI7" s="621"/>
      <c r="BJ7" s="621"/>
      <c r="BK7" s="621"/>
      <c r="BL7" s="621"/>
      <c r="BM7" s="621"/>
      <c r="BN7" s="622"/>
      <c r="BO7" s="673">
        <v>19.7</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913108</v>
      </c>
      <c r="CS7" s="621"/>
      <c r="CT7" s="621"/>
      <c r="CU7" s="621"/>
      <c r="CV7" s="621"/>
      <c r="CW7" s="621"/>
      <c r="CX7" s="621"/>
      <c r="CY7" s="622"/>
      <c r="CZ7" s="673">
        <v>13</v>
      </c>
      <c r="DA7" s="673"/>
      <c r="DB7" s="673"/>
      <c r="DC7" s="673"/>
      <c r="DD7" s="626">
        <v>12379</v>
      </c>
      <c r="DE7" s="621"/>
      <c r="DF7" s="621"/>
      <c r="DG7" s="621"/>
      <c r="DH7" s="621"/>
      <c r="DI7" s="621"/>
      <c r="DJ7" s="621"/>
      <c r="DK7" s="621"/>
      <c r="DL7" s="621"/>
      <c r="DM7" s="621"/>
      <c r="DN7" s="621"/>
      <c r="DO7" s="621"/>
      <c r="DP7" s="622"/>
      <c r="DQ7" s="626">
        <v>836133</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3660</v>
      </c>
      <c r="S8" s="621"/>
      <c r="T8" s="621"/>
      <c r="U8" s="621"/>
      <c r="V8" s="621"/>
      <c r="W8" s="621"/>
      <c r="X8" s="621"/>
      <c r="Y8" s="622"/>
      <c r="Z8" s="673">
        <v>0</v>
      </c>
      <c r="AA8" s="673"/>
      <c r="AB8" s="673"/>
      <c r="AC8" s="673"/>
      <c r="AD8" s="674">
        <v>3660</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24144</v>
      </c>
      <c r="BH8" s="621"/>
      <c r="BI8" s="621"/>
      <c r="BJ8" s="621"/>
      <c r="BK8" s="621"/>
      <c r="BL8" s="621"/>
      <c r="BM8" s="621"/>
      <c r="BN8" s="622"/>
      <c r="BO8" s="673">
        <v>0.6</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2083381</v>
      </c>
      <c r="CS8" s="621"/>
      <c r="CT8" s="621"/>
      <c r="CU8" s="621"/>
      <c r="CV8" s="621"/>
      <c r="CW8" s="621"/>
      <c r="CX8" s="621"/>
      <c r="CY8" s="622"/>
      <c r="CZ8" s="673">
        <v>29.6</v>
      </c>
      <c r="DA8" s="673"/>
      <c r="DB8" s="673"/>
      <c r="DC8" s="673"/>
      <c r="DD8" s="626">
        <v>73481</v>
      </c>
      <c r="DE8" s="621"/>
      <c r="DF8" s="621"/>
      <c r="DG8" s="621"/>
      <c r="DH8" s="621"/>
      <c r="DI8" s="621"/>
      <c r="DJ8" s="621"/>
      <c r="DK8" s="621"/>
      <c r="DL8" s="621"/>
      <c r="DM8" s="621"/>
      <c r="DN8" s="621"/>
      <c r="DO8" s="621"/>
      <c r="DP8" s="622"/>
      <c r="DQ8" s="626">
        <v>1073536</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2143</v>
      </c>
      <c r="S9" s="621"/>
      <c r="T9" s="621"/>
      <c r="U9" s="621"/>
      <c r="V9" s="621"/>
      <c r="W9" s="621"/>
      <c r="X9" s="621"/>
      <c r="Y9" s="622"/>
      <c r="Z9" s="673">
        <v>0</v>
      </c>
      <c r="AA9" s="673"/>
      <c r="AB9" s="673"/>
      <c r="AC9" s="673"/>
      <c r="AD9" s="674">
        <v>2143</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476839</v>
      </c>
      <c r="BH9" s="621"/>
      <c r="BI9" s="621"/>
      <c r="BJ9" s="621"/>
      <c r="BK9" s="621"/>
      <c r="BL9" s="621"/>
      <c r="BM9" s="621"/>
      <c r="BN9" s="622"/>
      <c r="BO9" s="673">
        <v>11</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562120</v>
      </c>
      <c r="CS9" s="621"/>
      <c r="CT9" s="621"/>
      <c r="CU9" s="621"/>
      <c r="CV9" s="621"/>
      <c r="CW9" s="621"/>
      <c r="CX9" s="621"/>
      <c r="CY9" s="622"/>
      <c r="CZ9" s="673">
        <v>8</v>
      </c>
      <c r="DA9" s="673"/>
      <c r="DB9" s="673"/>
      <c r="DC9" s="673"/>
      <c r="DD9" s="626">
        <v>18614</v>
      </c>
      <c r="DE9" s="621"/>
      <c r="DF9" s="621"/>
      <c r="DG9" s="621"/>
      <c r="DH9" s="621"/>
      <c r="DI9" s="621"/>
      <c r="DJ9" s="621"/>
      <c r="DK9" s="621"/>
      <c r="DL9" s="621"/>
      <c r="DM9" s="621"/>
      <c r="DN9" s="621"/>
      <c r="DO9" s="621"/>
      <c r="DP9" s="622"/>
      <c r="DQ9" s="626">
        <v>490822</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289766</v>
      </c>
      <c r="S10" s="621"/>
      <c r="T10" s="621"/>
      <c r="U10" s="621"/>
      <c r="V10" s="621"/>
      <c r="W10" s="621"/>
      <c r="X10" s="621"/>
      <c r="Y10" s="622"/>
      <c r="Z10" s="673">
        <v>3.9</v>
      </c>
      <c r="AA10" s="673"/>
      <c r="AB10" s="673"/>
      <c r="AC10" s="673"/>
      <c r="AD10" s="674">
        <v>289766</v>
      </c>
      <c r="AE10" s="674"/>
      <c r="AF10" s="674"/>
      <c r="AG10" s="674"/>
      <c r="AH10" s="674"/>
      <c r="AI10" s="674"/>
      <c r="AJ10" s="674"/>
      <c r="AK10" s="674"/>
      <c r="AL10" s="643">
        <v>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75515</v>
      </c>
      <c r="BH10" s="621"/>
      <c r="BI10" s="621"/>
      <c r="BJ10" s="621"/>
      <c r="BK10" s="621"/>
      <c r="BL10" s="621"/>
      <c r="BM10" s="621"/>
      <c r="BN10" s="622"/>
      <c r="BO10" s="673">
        <v>1.7</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191</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191</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24560</v>
      </c>
      <c r="S11" s="621"/>
      <c r="T11" s="621"/>
      <c r="U11" s="621"/>
      <c r="V11" s="621"/>
      <c r="W11" s="621"/>
      <c r="X11" s="621"/>
      <c r="Y11" s="622"/>
      <c r="Z11" s="673">
        <v>0.3</v>
      </c>
      <c r="AA11" s="673"/>
      <c r="AB11" s="673"/>
      <c r="AC11" s="673"/>
      <c r="AD11" s="674">
        <v>24560</v>
      </c>
      <c r="AE11" s="674"/>
      <c r="AF11" s="674"/>
      <c r="AG11" s="674"/>
      <c r="AH11" s="674"/>
      <c r="AI11" s="674"/>
      <c r="AJ11" s="674"/>
      <c r="AK11" s="674"/>
      <c r="AL11" s="643">
        <v>0.5</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280916</v>
      </c>
      <c r="BH11" s="621"/>
      <c r="BI11" s="621"/>
      <c r="BJ11" s="621"/>
      <c r="BK11" s="621"/>
      <c r="BL11" s="621"/>
      <c r="BM11" s="621"/>
      <c r="BN11" s="622"/>
      <c r="BO11" s="673">
        <v>6.5</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314148</v>
      </c>
      <c r="CS11" s="621"/>
      <c r="CT11" s="621"/>
      <c r="CU11" s="621"/>
      <c r="CV11" s="621"/>
      <c r="CW11" s="621"/>
      <c r="CX11" s="621"/>
      <c r="CY11" s="622"/>
      <c r="CZ11" s="673">
        <v>4.5</v>
      </c>
      <c r="DA11" s="673"/>
      <c r="DB11" s="673"/>
      <c r="DC11" s="673"/>
      <c r="DD11" s="626">
        <v>12491</v>
      </c>
      <c r="DE11" s="621"/>
      <c r="DF11" s="621"/>
      <c r="DG11" s="621"/>
      <c r="DH11" s="621"/>
      <c r="DI11" s="621"/>
      <c r="DJ11" s="621"/>
      <c r="DK11" s="621"/>
      <c r="DL11" s="621"/>
      <c r="DM11" s="621"/>
      <c r="DN11" s="621"/>
      <c r="DO11" s="621"/>
      <c r="DP11" s="622"/>
      <c r="DQ11" s="626">
        <v>215208</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3280843</v>
      </c>
      <c r="BH12" s="621"/>
      <c r="BI12" s="621"/>
      <c r="BJ12" s="621"/>
      <c r="BK12" s="621"/>
      <c r="BL12" s="621"/>
      <c r="BM12" s="621"/>
      <c r="BN12" s="622"/>
      <c r="BO12" s="673">
        <v>75.400000000000006</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161073</v>
      </c>
      <c r="CS12" s="621"/>
      <c r="CT12" s="621"/>
      <c r="CU12" s="621"/>
      <c r="CV12" s="621"/>
      <c r="CW12" s="621"/>
      <c r="CX12" s="621"/>
      <c r="CY12" s="622"/>
      <c r="CZ12" s="673">
        <v>2.2999999999999998</v>
      </c>
      <c r="DA12" s="673"/>
      <c r="DB12" s="673"/>
      <c r="DC12" s="673"/>
      <c r="DD12" s="626" t="s">
        <v>111</v>
      </c>
      <c r="DE12" s="621"/>
      <c r="DF12" s="621"/>
      <c r="DG12" s="621"/>
      <c r="DH12" s="621"/>
      <c r="DI12" s="621"/>
      <c r="DJ12" s="621"/>
      <c r="DK12" s="621"/>
      <c r="DL12" s="621"/>
      <c r="DM12" s="621"/>
      <c r="DN12" s="621"/>
      <c r="DO12" s="621"/>
      <c r="DP12" s="622"/>
      <c r="DQ12" s="626">
        <v>99521</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13351</v>
      </c>
      <c r="S13" s="621"/>
      <c r="T13" s="621"/>
      <c r="U13" s="621"/>
      <c r="V13" s="621"/>
      <c r="W13" s="621"/>
      <c r="X13" s="621"/>
      <c r="Y13" s="622"/>
      <c r="Z13" s="673">
        <v>0.2</v>
      </c>
      <c r="AA13" s="673"/>
      <c r="AB13" s="673"/>
      <c r="AC13" s="673"/>
      <c r="AD13" s="674">
        <v>13351</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3270852</v>
      </c>
      <c r="BH13" s="621"/>
      <c r="BI13" s="621"/>
      <c r="BJ13" s="621"/>
      <c r="BK13" s="621"/>
      <c r="BL13" s="621"/>
      <c r="BM13" s="621"/>
      <c r="BN13" s="622"/>
      <c r="BO13" s="673">
        <v>75.099999999999994</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983426</v>
      </c>
      <c r="CS13" s="621"/>
      <c r="CT13" s="621"/>
      <c r="CU13" s="621"/>
      <c r="CV13" s="621"/>
      <c r="CW13" s="621"/>
      <c r="CX13" s="621"/>
      <c r="CY13" s="622"/>
      <c r="CZ13" s="673">
        <v>14</v>
      </c>
      <c r="DA13" s="673"/>
      <c r="DB13" s="673"/>
      <c r="DC13" s="673"/>
      <c r="DD13" s="626">
        <v>351128</v>
      </c>
      <c r="DE13" s="621"/>
      <c r="DF13" s="621"/>
      <c r="DG13" s="621"/>
      <c r="DH13" s="621"/>
      <c r="DI13" s="621"/>
      <c r="DJ13" s="621"/>
      <c r="DK13" s="621"/>
      <c r="DL13" s="621"/>
      <c r="DM13" s="621"/>
      <c r="DN13" s="621"/>
      <c r="DO13" s="621"/>
      <c r="DP13" s="622"/>
      <c r="DQ13" s="626">
        <v>689581</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45640</v>
      </c>
      <c r="BH14" s="621"/>
      <c r="BI14" s="621"/>
      <c r="BJ14" s="621"/>
      <c r="BK14" s="621"/>
      <c r="BL14" s="621"/>
      <c r="BM14" s="621"/>
      <c r="BN14" s="622"/>
      <c r="BO14" s="673">
        <v>1</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304064</v>
      </c>
      <c r="CS14" s="621"/>
      <c r="CT14" s="621"/>
      <c r="CU14" s="621"/>
      <c r="CV14" s="621"/>
      <c r="CW14" s="621"/>
      <c r="CX14" s="621"/>
      <c r="CY14" s="622"/>
      <c r="CZ14" s="673">
        <v>4.3</v>
      </c>
      <c r="DA14" s="673"/>
      <c r="DB14" s="673"/>
      <c r="DC14" s="673"/>
      <c r="DD14" s="626">
        <v>8858</v>
      </c>
      <c r="DE14" s="621"/>
      <c r="DF14" s="621"/>
      <c r="DG14" s="621"/>
      <c r="DH14" s="621"/>
      <c r="DI14" s="621"/>
      <c r="DJ14" s="621"/>
      <c r="DK14" s="621"/>
      <c r="DL14" s="621"/>
      <c r="DM14" s="621"/>
      <c r="DN14" s="621"/>
      <c r="DO14" s="621"/>
      <c r="DP14" s="622"/>
      <c r="DQ14" s="626">
        <v>296777</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12882</v>
      </c>
      <c r="S15" s="621"/>
      <c r="T15" s="621"/>
      <c r="U15" s="621"/>
      <c r="V15" s="621"/>
      <c r="W15" s="621"/>
      <c r="X15" s="621"/>
      <c r="Y15" s="622"/>
      <c r="Z15" s="673">
        <v>0.2</v>
      </c>
      <c r="AA15" s="673"/>
      <c r="AB15" s="673"/>
      <c r="AC15" s="673"/>
      <c r="AD15" s="674">
        <v>12882</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154059</v>
      </c>
      <c r="BH15" s="621"/>
      <c r="BI15" s="621"/>
      <c r="BJ15" s="621"/>
      <c r="BK15" s="621"/>
      <c r="BL15" s="621"/>
      <c r="BM15" s="621"/>
      <c r="BN15" s="622"/>
      <c r="BO15" s="673">
        <v>3.5</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1339110</v>
      </c>
      <c r="CS15" s="621"/>
      <c r="CT15" s="621"/>
      <c r="CU15" s="621"/>
      <c r="CV15" s="621"/>
      <c r="CW15" s="621"/>
      <c r="CX15" s="621"/>
      <c r="CY15" s="622"/>
      <c r="CZ15" s="673">
        <v>19</v>
      </c>
      <c r="DA15" s="673"/>
      <c r="DB15" s="673"/>
      <c r="DC15" s="673"/>
      <c r="DD15" s="626">
        <v>80081</v>
      </c>
      <c r="DE15" s="621"/>
      <c r="DF15" s="621"/>
      <c r="DG15" s="621"/>
      <c r="DH15" s="621"/>
      <c r="DI15" s="621"/>
      <c r="DJ15" s="621"/>
      <c r="DK15" s="621"/>
      <c r="DL15" s="621"/>
      <c r="DM15" s="621"/>
      <c r="DN15" s="621"/>
      <c r="DO15" s="621"/>
      <c r="DP15" s="622"/>
      <c r="DQ15" s="626">
        <v>1086757</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21047</v>
      </c>
      <c r="S16" s="621"/>
      <c r="T16" s="621"/>
      <c r="U16" s="621"/>
      <c r="V16" s="621"/>
      <c r="W16" s="621"/>
      <c r="X16" s="621"/>
      <c r="Y16" s="622"/>
      <c r="Z16" s="673">
        <v>0.3</v>
      </c>
      <c r="AA16" s="673"/>
      <c r="AB16" s="673"/>
      <c r="AC16" s="673"/>
      <c r="AD16" s="674" t="s">
        <v>111</v>
      </c>
      <c r="AE16" s="674"/>
      <c r="AF16" s="674"/>
      <c r="AG16" s="674"/>
      <c r="AH16" s="674"/>
      <c r="AI16" s="674"/>
      <c r="AJ16" s="674"/>
      <c r="AK16" s="674"/>
      <c r="AL16" s="643" t="s">
        <v>111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t="s">
        <v>111</v>
      </c>
      <c r="S17" s="621"/>
      <c r="T17" s="621"/>
      <c r="U17" s="621"/>
      <c r="V17" s="621"/>
      <c r="W17" s="621"/>
      <c r="X17" s="621"/>
      <c r="Y17" s="622"/>
      <c r="Z17" s="673" t="s">
        <v>111</v>
      </c>
      <c r="AA17" s="673"/>
      <c r="AB17" s="673"/>
      <c r="AC17" s="673"/>
      <c r="AD17" s="674" t="s">
        <v>111</v>
      </c>
      <c r="AE17" s="674"/>
      <c r="AF17" s="674"/>
      <c r="AG17" s="674"/>
      <c r="AH17" s="674"/>
      <c r="AI17" s="674"/>
      <c r="AJ17" s="674"/>
      <c r="AK17" s="674"/>
      <c r="AL17" s="643" t="s">
        <v>111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269677</v>
      </c>
      <c r="CS17" s="621"/>
      <c r="CT17" s="621"/>
      <c r="CU17" s="621"/>
      <c r="CV17" s="621"/>
      <c r="CW17" s="621"/>
      <c r="CX17" s="621"/>
      <c r="CY17" s="622"/>
      <c r="CZ17" s="673">
        <v>3.8</v>
      </c>
      <c r="DA17" s="673"/>
      <c r="DB17" s="673"/>
      <c r="DC17" s="673"/>
      <c r="DD17" s="626" t="s">
        <v>111</v>
      </c>
      <c r="DE17" s="621"/>
      <c r="DF17" s="621"/>
      <c r="DG17" s="621"/>
      <c r="DH17" s="621"/>
      <c r="DI17" s="621"/>
      <c r="DJ17" s="621"/>
      <c r="DK17" s="621"/>
      <c r="DL17" s="621"/>
      <c r="DM17" s="621"/>
      <c r="DN17" s="621"/>
      <c r="DO17" s="621"/>
      <c r="DP17" s="622"/>
      <c r="DQ17" s="626">
        <v>266677</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21047</v>
      </c>
      <c r="S18" s="621"/>
      <c r="T18" s="621"/>
      <c r="U18" s="621"/>
      <c r="V18" s="621"/>
      <c r="W18" s="621"/>
      <c r="X18" s="621"/>
      <c r="Y18" s="622"/>
      <c r="Z18" s="673">
        <v>0.3</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1793</v>
      </c>
      <c r="CS18" s="621"/>
      <c r="CT18" s="621"/>
      <c r="CU18" s="621"/>
      <c r="CV18" s="621"/>
      <c r="CW18" s="621"/>
      <c r="CX18" s="621"/>
      <c r="CY18" s="622"/>
      <c r="CZ18" s="673">
        <v>0</v>
      </c>
      <c r="DA18" s="673"/>
      <c r="DB18" s="673"/>
      <c r="DC18" s="673"/>
      <c r="DD18" s="626">
        <v>1793</v>
      </c>
      <c r="DE18" s="621"/>
      <c r="DF18" s="621"/>
      <c r="DG18" s="621"/>
      <c r="DH18" s="621"/>
      <c r="DI18" s="621"/>
      <c r="DJ18" s="621"/>
      <c r="DK18" s="621"/>
      <c r="DL18" s="621"/>
      <c r="DM18" s="621"/>
      <c r="DN18" s="621"/>
      <c r="DO18" s="621"/>
      <c r="DP18" s="622"/>
      <c r="DQ18" s="626">
        <v>1793</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15109</v>
      </c>
      <c r="BH19" s="621"/>
      <c r="BI19" s="621"/>
      <c r="BJ19" s="621"/>
      <c r="BK19" s="621"/>
      <c r="BL19" s="621"/>
      <c r="BM19" s="621"/>
      <c r="BN19" s="622"/>
      <c r="BO19" s="673">
        <v>0.3</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4838165</v>
      </c>
      <c r="S20" s="621"/>
      <c r="T20" s="621"/>
      <c r="U20" s="621"/>
      <c r="V20" s="621"/>
      <c r="W20" s="621"/>
      <c r="X20" s="621"/>
      <c r="Y20" s="622"/>
      <c r="Z20" s="673">
        <v>65.599999999999994</v>
      </c>
      <c r="AA20" s="673"/>
      <c r="AB20" s="673"/>
      <c r="AC20" s="673"/>
      <c r="AD20" s="674">
        <v>4817118</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15109</v>
      </c>
      <c r="BH20" s="621"/>
      <c r="BI20" s="621"/>
      <c r="BJ20" s="621"/>
      <c r="BK20" s="621"/>
      <c r="BL20" s="621"/>
      <c r="BM20" s="621"/>
      <c r="BN20" s="622"/>
      <c r="BO20" s="673">
        <v>0.3</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7035664</v>
      </c>
      <c r="CS20" s="621"/>
      <c r="CT20" s="621"/>
      <c r="CU20" s="621"/>
      <c r="CV20" s="621"/>
      <c r="CW20" s="621"/>
      <c r="CX20" s="621"/>
      <c r="CY20" s="622"/>
      <c r="CZ20" s="673">
        <v>100</v>
      </c>
      <c r="DA20" s="673"/>
      <c r="DB20" s="673"/>
      <c r="DC20" s="673"/>
      <c r="DD20" s="626">
        <v>558825</v>
      </c>
      <c r="DE20" s="621"/>
      <c r="DF20" s="621"/>
      <c r="DG20" s="621"/>
      <c r="DH20" s="621"/>
      <c r="DI20" s="621"/>
      <c r="DJ20" s="621"/>
      <c r="DK20" s="621"/>
      <c r="DL20" s="621"/>
      <c r="DM20" s="621"/>
      <c r="DN20" s="621"/>
      <c r="DO20" s="621"/>
      <c r="DP20" s="622"/>
      <c r="DQ20" s="626">
        <v>5160569</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1455</v>
      </c>
      <c r="S21" s="621"/>
      <c r="T21" s="621"/>
      <c r="U21" s="621"/>
      <c r="V21" s="621"/>
      <c r="W21" s="621"/>
      <c r="X21" s="621"/>
      <c r="Y21" s="622"/>
      <c r="Z21" s="673">
        <v>0</v>
      </c>
      <c r="AA21" s="673"/>
      <c r="AB21" s="673"/>
      <c r="AC21" s="673"/>
      <c r="AD21" s="674">
        <v>1455</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15109</v>
      </c>
      <c r="BH21" s="621"/>
      <c r="BI21" s="621"/>
      <c r="BJ21" s="621"/>
      <c r="BK21" s="621"/>
      <c r="BL21" s="621"/>
      <c r="BM21" s="621"/>
      <c r="BN21" s="622"/>
      <c r="BO21" s="673">
        <v>0.3</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65213</v>
      </c>
      <c r="S22" s="621"/>
      <c r="T22" s="621"/>
      <c r="U22" s="621"/>
      <c r="V22" s="621"/>
      <c r="W22" s="621"/>
      <c r="X22" s="621"/>
      <c r="Y22" s="622"/>
      <c r="Z22" s="673">
        <v>0.9</v>
      </c>
      <c r="AA22" s="673"/>
      <c r="AB22" s="673"/>
      <c r="AC22" s="673"/>
      <c r="AD22" s="674">
        <v>230</v>
      </c>
      <c r="AE22" s="674"/>
      <c r="AF22" s="674"/>
      <c r="AG22" s="674"/>
      <c r="AH22" s="674"/>
      <c r="AI22" s="674"/>
      <c r="AJ22" s="674"/>
      <c r="AK22" s="674"/>
      <c r="AL22" s="643">
        <v>0</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75264</v>
      </c>
      <c r="S23" s="621"/>
      <c r="T23" s="621"/>
      <c r="U23" s="621"/>
      <c r="V23" s="621"/>
      <c r="W23" s="621"/>
      <c r="X23" s="621"/>
      <c r="Y23" s="622"/>
      <c r="Z23" s="673">
        <v>1</v>
      </c>
      <c r="AA23" s="673"/>
      <c r="AB23" s="673"/>
      <c r="AC23" s="673"/>
      <c r="AD23" s="674">
        <v>8014</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9897</v>
      </c>
      <c r="S24" s="621"/>
      <c r="T24" s="621"/>
      <c r="U24" s="621"/>
      <c r="V24" s="621"/>
      <c r="W24" s="621"/>
      <c r="X24" s="621"/>
      <c r="Y24" s="622"/>
      <c r="Z24" s="673">
        <v>0.1</v>
      </c>
      <c r="AA24" s="673"/>
      <c r="AB24" s="673"/>
      <c r="AC24" s="673"/>
      <c r="AD24" s="674">
        <v>14</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2676711</v>
      </c>
      <c r="CS24" s="671"/>
      <c r="CT24" s="671"/>
      <c r="CU24" s="671"/>
      <c r="CV24" s="671"/>
      <c r="CW24" s="671"/>
      <c r="CX24" s="671"/>
      <c r="CY24" s="718"/>
      <c r="CZ24" s="722">
        <v>38</v>
      </c>
      <c r="DA24" s="723"/>
      <c r="DB24" s="723"/>
      <c r="DC24" s="724"/>
      <c r="DD24" s="717">
        <v>1775164</v>
      </c>
      <c r="DE24" s="671"/>
      <c r="DF24" s="671"/>
      <c r="DG24" s="671"/>
      <c r="DH24" s="671"/>
      <c r="DI24" s="671"/>
      <c r="DJ24" s="671"/>
      <c r="DK24" s="718"/>
      <c r="DL24" s="717">
        <v>1768301</v>
      </c>
      <c r="DM24" s="671"/>
      <c r="DN24" s="671"/>
      <c r="DO24" s="671"/>
      <c r="DP24" s="671"/>
      <c r="DQ24" s="671"/>
      <c r="DR24" s="671"/>
      <c r="DS24" s="671"/>
      <c r="DT24" s="671"/>
      <c r="DU24" s="671"/>
      <c r="DV24" s="718"/>
      <c r="DW24" s="719">
        <v>36.6</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693692</v>
      </c>
      <c r="S25" s="621"/>
      <c r="T25" s="621"/>
      <c r="U25" s="621"/>
      <c r="V25" s="621"/>
      <c r="W25" s="621"/>
      <c r="X25" s="621"/>
      <c r="Y25" s="622"/>
      <c r="Z25" s="673">
        <v>9.4</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1229666</v>
      </c>
      <c r="CS25" s="639"/>
      <c r="CT25" s="639"/>
      <c r="CU25" s="639"/>
      <c r="CV25" s="639"/>
      <c r="CW25" s="639"/>
      <c r="CX25" s="639"/>
      <c r="CY25" s="640"/>
      <c r="CZ25" s="623">
        <v>17.5</v>
      </c>
      <c r="DA25" s="641"/>
      <c r="DB25" s="641"/>
      <c r="DC25" s="642"/>
      <c r="DD25" s="626">
        <v>1151743</v>
      </c>
      <c r="DE25" s="639"/>
      <c r="DF25" s="639"/>
      <c r="DG25" s="639"/>
      <c r="DH25" s="639"/>
      <c r="DI25" s="639"/>
      <c r="DJ25" s="639"/>
      <c r="DK25" s="640"/>
      <c r="DL25" s="626">
        <v>1145474</v>
      </c>
      <c r="DM25" s="639"/>
      <c r="DN25" s="639"/>
      <c r="DO25" s="639"/>
      <c r="DP25" s="639"/>
      <c r="DQ25" s="639"/>
      <c r="DR25" s="639"/>
      <c r="DS25" s="639"/>
      <c r="DT25" s="639"/>
      <c r="DU25" s="639"/>
      <c r="DV25" s="640"/>
      <c r="DW25" s="643">
        <v>23.7</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791434</v>
      </c>
      <c r="CS26" s="621"/>
      <c r="CT26" s="621"/>
      <c r="CU26" s="621"/>
      <c r="CV26" s="621"/>
      <c r="CW26" s="621"/>
      <c r="CX26" s="621"/>
      <c r="CY26" s="622"/>
      <c r="CZ26" s="623">
        <v>11.2</v>
      </c>
      <c r="DA26" s="641"/>
      <c r="DB26" s="641"/>
      <c r="DC26" s="642"/>
      <c r="DD26" s="626">
        <v>718084</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591985</v>
      </c>
      <c r="S27" s="621"/>
      <c r="T27" s="621"/>
      <c r="U27" s="621"/>
      <c r="V27" s="621"/>
      <c r="W27" s="621"/>
      <c r="X27" s="621"/>
      <c r="Y27" s="622"/>
      <c r="Z27" s="673">
        <v>8</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4353065</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1177368</v>
      </c>
      <c r="CS27" s="639"/>
      <c r="CT27" s="639"/>
      <c r="CU27" s="639"/>
      <c r="CV27" s="639"/>
      <c r="CW27" s="639"/>
      <c r="CX27" s="639"/>
      <c r="CY27" s="640"/>
      <c r="CZ27" s="623">
        <v>16.7</v>
      </c>
      <c r="DA27" s="641"/>
      <c r="DB27" s="641"/>
      <c r="DC27" s="642"/>
      <c r="DD27" s="626">
        <v>356744</v>
      </c>
      <c r="DE27" s="639"/>
      <c r="DF27" s="639"/>
      <c r="DG27" s="639"/>
      <c r="DH27" s="639"/>
      <c r="DI27" s="639"/>
      <c r="DJ27" s="639"/>
      <c r="DK27" s="640"/>
      <c r="DL27" s="626">
        <v>356150</v>
      </c>
      <c r="DM27" s="639"/>
      <c r="DN27" s="639"/>
      <c r="DO27" s="639"/>
      <c r="DP27" s="639"/>
      <c r="DQ27" s="639"/>
      <c r="DR27" s="639"/>
      <c r="DS27" s="639"/>
      <c r="DT27" s="639"/>
      <c r="DU27" s="639"/>
      <c r="DV27" s="640"/>
      <c r="DW27" s="643">
        <v>7.4</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10827</v>
      </c>
      <c r="S28" s="621"/>
      <c r="T28" s="621"/>
      <c r="U28" s="621"/>
      <c r="V28" s="621"/>
      <c r="W28" s="621"/>
      <c r="X28" s="621"/>
      <c r="Y28" s="622"/>
      <c r="Z28" s="673">
        <v>0.1</v>
      </c>
      <c r="AA28" s="673"/>
      <c r="AB28" s="673"/>
      <c r="AC28" s="673"/>
      <c r="AD28" s="674">
        <v>2156</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269677</v>
      </c>
      <c r="CS28" s="621"/>
      <c r="CT28" s="621"/>
      <c r="CU28" s="621"/>
      <c r="CV28" s="621"/>
      <c r="CW28" s="621"/>
      <c r="CX28" s="621"/>
      <c r="CY28" s="622"/>
      <c r="CZ28" s="623">
        <v>3.8</v>
      </c>
      <c r="DA28" s="641"/>
      <c r="DB28" s="641"/>
      <c r="DC28" s="642"/>
      <c r="DD28" s="626">
        <v>266677</v>
      </c>
      <c r="DE28" s="621"/>
      <c r="DF28" s="621"/>
      <c r="DG28" s="621"/>
      <c r="DH28" s="621"/>
      <c r="DI28" s="621"/>
      <c r="DJ28" s="621"/>
      <c r="DK28" s="622"/>
      <c r="DL28" s="626">
        <v>266677</v>
      </c>
      <c r="DM28" s="621"/>
      <c r="DN28" s="621"/>
      <c r="DO28" s="621"/>
      <c r="DP28" s="621"/>
      <c r="DQ28" s="621"/>
      <c r="DR28" s="621"/>
      <c r="DS28" s="621"/>
      <c r="DT28" s="621"/>
      <c r="DU28" s="621"/>
      <c r="DV28" s="622"/>
      <c r="DW28" s="643">
        <v>5.5</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5657</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57</v>
      </c>
      <c r="CG29" s="654"/>
      <c r="CH29" s="654"/>
      <c r="CI29" s="654"/>
      <c r="CJ29" s="654"/>
      <c r="CK29" s="654"/>
      <c r="CL29" s="654"/>
      <c r="CM29" s="654"/>
      <c r="CN29" s="654"/>
      <c r="CO29" s="654"/>
      <c r="CP29" s="654"/>
      <c r="CQ29" s="655"/>
      <c r="CR29" s="620">
        <v>269677</v>
      </c>
      <c r="CS29" s="639"/>
      <c r="CT29" s="639"/>
      <c r="CU29" s="639"/>
      <c r="CV29" s="639"/>
      <c r="CW29" s="639"/>
      <c r="CX29" s="639"/>
      <c r="CY29" s="640"/>
      <c r="CZ29" s="623">
        <v>3.8</v>
      </c>
      <c r="DA29" s="641"/>
      <c r="DB29" s="641"/>
      <c r="DC29" s="642"/>
      <c r="DD29" s="626">
        <v>266677</v>
      </c>
      <c r="DE29" s="639"/>
      <c r="DF29" s="639"/>
      <c r="DG29" s="639"/>
      <c r="DH29" s="639"/>
      <c r="DI29" s="639"/>
      <c r="DJ29" s="639"/>
      <c r="DK29" s="640"/>
      <c r="DL29" s="626">
        <v>266677</v>
      </c>
      <c r="DM29" s="639"/>
      <c r="DN29" s="639"/>
      <c r="DO29" s="639"/>
      <c r="DP29" s="639"/>
      <c r="DQ29" s="639"/>
      <c r="DR29" s="639"/>
      <c r="DS29" s="639"/>
      <c r="DT29" s="639"/>
      <c r="DU29" s="639"/>
      <c r="DV29" s="640"/>
      <c r="DW29" s="643">
        <v>5.5</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237394</v>
      </c>
      <c r="S30" s="621"/>
      <c r="T30" s="621"/>
      <c r="U30" s="621"/>
      <c r="V30" s="621"/>
      <c r="W30" s="621"/>
      <c r="X30" s="621"/>
      <c r="Y30" s="622"/>
      <c r="Z30" s="673">
        <v>3.2</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99.7</v>
      </c>
      <c r="BH30" s="687"/>
      <c r="BI30" s="687"/>
      <c r="BJ30" s="687"/>
      <c r="BK30" s="687"/>
      <c r="BL30" s="687"/>
      <c r="BM30" s="688">
        <v>99.4</v>
      </c>
      <c r="BN30" s="687"/>
      <c r="BO30" s="687"/>
      <c r="BP30" s="687"/>
      <c r="BQ30" s="689"/>
      <c r="BR30" s="686">
        <v>99.7</v>
      </c>
      <c r="BS30" s="687"/>
      <c r="BT30" s="687"/>
      <c r="BU30" s="687"/>
      <c r="BV30" s="687"/>
      <c r="BW30" s="687"/>
      <c r="BX30" s="688">
        <v>99.3</v>
      </c>
      <c r="BY30" s="687"/>
      <c r="BZ30" s="687"/>
      <c r="CA30" s="687"/>
      <c r="CB30" s="689"/>
      <c r="CD30" s="692"/>
      <c r="CE30" s="693"/>
      <c r="CF30" s="657" t="s">
        <v>292</v>
      </c>
      <c r="CG30" s="654"/>
      <c r="CH30" s="654"/>
      <c r="CI30" s="654"/>
      <c r="CJ30" s="654"/>
      <c r="CK30" s="654"/>
      <c r="CL30" s="654"/>
      <c r="CM30" s="654"/>
      <c r="CN30" s="654"/>
      <c r="CO30" s="654"/>
      <c r="CP30" s="654"/>
      <c r="CQ30" s="655"/>
      <c r="CR30" s="620">
        <v>235941</v>
      </c>
      <c r="CS30" s="621"/>
      <c r="CT30" s="621"/>
      <c r="CU30" s="621"/>
      <c r="CV30" s="621"/>
      <c r="CW30" s="621"/>
      <c r="CX30" s="621"/>
      <c r="CY30" s="622"/>
      <c r="CZ30" s="623">
        <v>3.4</v>
      </c>
      <c r="DA30" s="641"/>
      <c r="DB30" s="641"/>
      <c r="DC30" s="642"/>
      <c r="DD30" s="626">
        <v>232941</v>
      </c>
      <c r="DE30" s="621"/>
      <c r="DF30" s="621"/>
      <c r="DG30" s="621"/>
      <c r="DH30" s="621"/>
      <c r="DI30" s="621"/>
      <c r="DJ30" s="621"/>
      <c r="DK30" s="622"/>
      <c r="DL30" s="626">
        <v>232941</v>
      </c>
      <c r="DM30" s="621"/>
      <c r="DN30" s="621"/>
      <c r="DO30" s="621"/>
      <c r="DP30" s="621"/>
      <c r="DQ30" s="621"/>
      <c r="DR30" s="621"/>
      <c r="DS30" s="621"/>
      <c r="DT30" s="621"/>
      <c r="DU30" s="621"/>
      <c r="DV30" s="622"/>
      <c r="DW30" s="643">
        <v>4.8</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385577</v>
      </c>
      <c r="S31" s="621"/>
      <c r="T31" s="621"/>
      <c r="U31" s="621"/>
      <c r="V31" s="621"/>
      <c r="W31" s="621"/>
      <c r="X31" s="621"/>
      <c r="Y31" s="622"/>
      <c r="Z31" s="673">
        <v>5.2</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99.3</v>
      </c>
      <c r="BH31" s="639"/>
      <c r="BI31" s="639"/>
      <c r="BJ31" s="639"/>
      <c r="BK31" s="639"/>
      <c r="BL31" s="639"/>
      <c r="BM31" s="675">
        <v>98.7</v>
      </c>
      <c r="BN31" s="685"/>
      <c r="BO31" s="685"/>
      <c r="BP31" s="685"/>
      <c r="BQ31" s="649"/>
      <c r="BR31" s="684">
        <v>99.1</v>
      </c>
      <c r="BS31" s="639"/>
      <c r="BT31" s="639"/>
      <c r="BU31" s="639"/>
      <c r="BV31" s="639"/>
      <c r="BW31" s="639"/>
      <c r="BX31" s="675">
        <v>98.4</v>
      </c>
      <c r="BY31" s="685"/>
      <c r="BZ31" s="685"/>
      <c r="CA31" s="685"/>
      <c r="CB31" s="649"/>
      <c r="CD31" s="692"/>
      <c r="CE31" s="693"/>
      <c r="CF31" s="657" t="s">
        <v>296</v>
      </c>
      <c r="CG31" s="654"/>
      <c r="CH31" s="654"/>
      <c r="CI31" s="654"/>
      <c r="CJ31" s="654"/>
      <c r="CK31" s="654"/>
      <c r="CL31" s="654"/>
      <c r="CM31" s="654"/>
      <c r="CN31" s="654"/>
      <c r="CO31" s="654"/>
      <c r="CP31" s="654"/>
      <c r="CQ31" s="655"/>
      <c r="CR31" s="620">
        <v>33736</v>
      </c>
      <c r="CS31" s="639"/>
      <c r="CT31" s="639"/>
      <c r="CU31" s="639"/>
      <c r="CV31" s="639"/>
      <c r="CW31" s="639"/>
      <c r="CX31" s="639"/>
      <c r="CY31" s="640"/>
      <c r="CZ31" s="623">
        <v>0.5</v>
      </c>
      <c r="DA31" s="641"/>
      <c r="DB31" s="641"/>
      <c r="DC31" s="642"/>
      <c r="DD31" s="626">
        <v>33736</v>
      </c>
      <c r="DE31" s="639"/>
      <c r="DF31" s="639"/>
      <c r="DG31" s="639"/>
      <c r="DH31" s="639"/>
      <c r="DI31" s="639"/>
      <c r="DJ31" s="639"/>
      <c r="DK31" s="640"/>
      <c r="DL31" s="626">
        <v>33736</v>
      </c>
      <c r="DM31" s="639"/>
      <c r="DN31" s="639"/>
      <c r="DO31" s="639"/>
      <c r="DP31" s="639"/>
      <c r="DQ31" s="639"/>
      <c r="DR31" s="639"/>
      <c r="DS31" s="639"/>
      <c r="DT31" s="639"/>
      <c r="DU31" s="639"/>
      <c r="DV31" s="640"/>
      <c r="DW31" s="643">
        <v>0.7</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278495</v>
      </c>
      <c r="S32" s="621"/>
      <c r="T32" s="621"/>
      <c r="U32" s="621"/>
      <c r="V32" s="621"/>
      <c r="W32" s="621"/>
      <c r="X32" s="621"/>
      <c r="Y32" s="622"/>
      <c r="Z32" s="673">
        <v>3.8</v>
      </c>
      <c r="AA32" s="673"/>
      <c r="AB32" s="673"/>
      <c r="AC32" s="673"/>
      <c r="AD32" s="674">
        <v>92</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99.9</v>
      </c>
      <c r="BH32" s="605"/>
      <c r="BI32" s="605"/>
      <c r="BJ32" s="605"/>
      <c r="BK32" s="605"/>
      <c r="BL32" s="605"/>
      <c r="BM32" s="668">
        <v>99.6</v>
      </c>
      <c r="BN32" s="605"/>
      <c r="BO32" s="605"/>
      <c r="BP32" s="605"/>
      <c r="BQ32" s="662"/>
      <c r="BR32" s="683">
        <v>99.8</v>
      </c>
      <c r="BS32" s="605"/>
      <c r="BT32" s="605"/>
      <c r="BU32" s="605"/>
      <c r="BV32" s="605"/>
      <c r="BW32" s="605"/>
      <c r="BX32" s="668">
        <v>99.6</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183500</v>
      </c>
      <c r="S33" s="621"/>
      <c r="T33" s="621"/>
      <c r="U33" s="621"/>
      <c r="V33" s="621"/>
      <c r="W33" s="621"/>
      <c r="X33" s="621"/>
      <c r="Y33" s="622"/>
      <c r="Z33" s="673">
        <v>2.5</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3800128</v>
      </c>
      <c r="CS33" s="639"/>
      <c r="CT33" s="639"/>
      <c r="CU33" s="639"/>
      <c r="CV33" s="639"/>
      <c r="CW33" s="639"/>
      <c r="CX33" s="639"/>
      <c r="CY33" s="640"/>
      <c r="CZ33" s="623">
        <v>54</v>
      </c>
      <c r="DA33" s="641"/>
      <c r="DB33" s="641"/>
      <c r="DC33" s="642"/>
      <c r="DD33" s="626">
        <v>3177376</v>
      </c>
      <c r="DE33" s="639"/>
      <c r="DF33" s="639"/>
      <c r="DG33" s="639"/>
      <c r="DH33" s="639"/>
      <c r="DI33" s="639"/>
      <c r="DJ33" s="639"/>
      <c r="DK33" s="640"/>
      <c r="DL33" s="626">
        <v>2571633</v>
      </c>
      <c r="DM33" s="639"/>
      <c r="DN33" s="639"/>
      <c r="DO33" s="639"/>
      <c r="DP33" s="639"/>
      <c r="DQ33" s="639"/>
      <c r="DR33" s="639"/>
      <c r="DS33" s="639"/>
      <c r="DT33" s="639"/>
      <c r="DU33" s="639"/>
      <c r="DV33" s="640"/>
      <c r="DW33" s="643">
        <v>53.3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1691777</v>
      </c>
      <c r="CS34" s="621"/>
      <c r="CT34" s="621"/>
      <c r="CU34" s="621"/>
      <c r="CV34" s="621"/>
      <c r="CW34" s="621"/>
      <c r="CX34" s="621"/>
      <c r="CY34" s="622"/>
      <c r="CZ34" s="623">
        <v>24</v>
      </c>
      <c r="DA34" s="641"/>
      <c r="DB34" s="641"/>
      <c r="DC34" s="642"/>
      <c r="DD34" s="626">
        <v>1404610</v>
      </c>
      <c r="DE34" s="621"/>
      <c r="DF34" s="621"/>
      <c r="DG34" s="621"/>
      <c r="DH34" s="621"/>
      <c r="DI34" s="621"/>
      <c r="DJ34" s="621"/>
      <c r="DK34" s="622"/>
      <c r="DL34" s="626">
        <v>1144803</v>
      </c>
      <c r="DM34" s="621"/>
      <c r="DN34" s="621"/>
      <c r="DO34" s="621"/>
      <c r="DP34" s="621"/>
      <c r="DQ34" s="621"/>
      <c r="DR34" s="621"/>
      <c r="DS34" s="621"/>
      <c r="DT34" s="621"/>
      <c r="DU34" s="621"/>
      <c r="DV34" s="622"/>
      <c r="DW34" s="643">
        <v>23.7</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t="s">
        <v>111</v>
      </c>
      <c r="S35" s="621"/>
      <c r="T35" s="621"/>
      <c r="U35" s="621"/>
      <c r="V35" s="621"/>
      <c r="W35" s="621"/>
      <c r="X35" s="621"/>
      <c r="Y35" s="622"/>
      <c r="Z35" s="673" t="s">
        <v>111</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819358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79580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152107</v>
      </c>
      <c r="CS35" s="639"/>
      <c r="CT35" s="639"/>
      <c r="CU35" s="639"/>
      <c r="CV35" s="639"/>
      <c r="CW35" s="639"/>
      <c r="CX35" s="639"/>
      <c r="CY35" s="640"/>
      <c r="CZ35" s="623">
        <v>2.2000000000000002</v>
      </c>
      <c r="DA35" s="641"/>
      <c r="DB35" s="641"/>
      <c r="DC35" s="642"/>
      <c r="DD35" s="626">
        <v>121056</v>
      </c>
      <c r="DE35" s="639"/>
      <c r="DF35" s="639"/>
      <c r="DG35" s="639"/>
      <c r="DH35" s="639"/>
      <c r="DI35" s="639"/>
      <c r="DJ35" s="639"/>
      <c r="DK35" s="640"/>
      <c r="DL35" s="626">
        <v>121056</v>
      </c>
      <c r="DM35" s="639"/>
      <c r="DN35" s="639"/>
      <c r="DO35" s="639"/>
      <c r="DP35" s="639"/>
      <c r="DQ35" s="639"/>
      <c r="DR35" s="639"/>
      <c r="DS35" s="639"/>
      <c r="DT35" s="639"/>
      <c r="DU35" s="639"/>
      <c r="DV35" s="640"/>
      <c r="DW35" s="643">
        <v>2.5</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7377121</v>
      </c>
      <c r="S36" s="661"/>
      <c r="T36" s="661"/>
      <c r="U36" s="661"/>
      <c r="V36" s="661"/>
      <c r="W36" s="661"/>
      <c r="X36" s="661"/>
      <c r="Y36" s="664"/>
      <c r="Z36" s="665">
        <v>100</v>
      </c>
      <c r="AA36" s="665"/>
      <c r="AB36" s="665"/>
      <c r="AC36" s="665"/>
      <c r="AD36" s="666">
        <v>4829079</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306250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13464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1171003</v>
      </c>
      <c r="CS36" s="621"/>
      <c r="CT36" s="621"/>
      <c r="CU36" s="621"/>
      <c r="CV36" s="621"/>
      <c r="CW36" s="621"/>
      <c r="CX36" s="621"/>
      <c r="CY36" s="622"/>
      <c r="CZ36" s="623">
        <v>16.600000000000001</v>
      </c>
      <c r="DA36" s="641"/>
      <c r="DB36" s="641"/>
      <c r="DC36" s="642"/>
      <c r="DD36" s="626">
        <v>1085254</v>
      </c>
      <c r="DE36" s="621"/>
      <c r="DF36" s="621"/>
      <c r="DG36" s="621"/>
      <c r="DH36" s="621"/>
      <c r="DI36" s="621"/>
      <c r="DJ36" s="621"/>
      <c r="DK36" s="622"/>
      <c r="DL36" s="626">
        <v>944067</v>
      </c>
      <c r="DM36" s="621"/>
      <c r="DN36" s="621"/>
      <c r="DO36" s="621"/>
      <c r="DP36" s="621"/>
      <c r="DQ36" s="621"/>
      <c r="DR36" s="621"/>
      <c r="DS36" s="621"/>
      <c r="DT36" s="621"/>
      <c r="DU36" s="621"/>
      <c r="DV36" s="622"/>
      <c r="DW36" s="643">
        <v>19.5</v>
      </c>
      <c r="DX36" s="644"/>
      <c r="DY36" s="644"/>
      <c r="DZ36" s="644"/>
      <c r="EA36" s="644"/>
      <c r="EB36" s="644"/>
      <c r="EC36" s="645"/>
    </row>
    <row r="37" spans="2:133" ht="11.25" customHeight="1">
      <c r="AQ37" s="646" t="s">
        <v>314</v>
      </c>
      <c r="AR37" s="647"/>
      <c r="AS37" s="647"/>
      <c r="AT37" s="647"/>
      <c r="AU37" s="647"/>
      <c r="AV37" s="647"/>
      <c r="AW37" s="647"/>
      <c r="AX37" s="647"/>
      <c r="AY37" s="648"/>
      <c r="AZ37" s="620">
        <v>14879</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1629</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453741</v>
      </c>
      <c r="CS37" s="639"/>
      <c r="CT37" s="639"/>
      <c r="CU37" s="639"/>
      <c r="CV37" s="639"/>
      <c r="CW37" s="639"/>
      <c r="CX37" s="639"/>
      <c r="CY37" s="640"/>
      <c r="CZ37" s="623">
        <v>6.4</v>
      </c>
      <c r="DA37" s="641"/>
      <c r="DB37" s="641"/>
      <c r="DC37" s="642"/>
      <c r="DD37" s="626">
        <v>446734</v>
      </c>
      <c r="DE37" s="639"/>
      <c r="DF37" s="639"/>
      <c r="DG37" s="639"/>
      <c r="DH37" s="639"/>
      <c r="DI37" s="639"/>
      <c r="DJ37" s="639"/>
      <c r="DK37" s="640"/>
      <c r="DL37" s="626">
        <v>446734</v>
      </c>
      <c r="DM37" s="639"/>
      <c r="DN37" s="639"/>
      <c r="DO37" s="639"/>
      <c r="DP37" s="639"/>
      <c r="DQ37" s="639"/>
      <c r="DR37" s="639"/>
      <c r="DS37" s="639"/>
      <c r="DT37" s="639"/>
      <c r="DU37" s="639"/>
      <c r="DV37" s="640"/>
      <c r="DW37" s="643">
        <v>9.3000000000000007</v>
      </c>
      <c r="DX37" s="644"/>
      <c r="DY37" s="644"/>
      <c r="DZ37" s="644"/>
      <c r="EA37" s="644"/>
      <c r="EB37" s="644"/>
      <c r="EC37" s="645"/>
    </row>
    <row r="38" spans="2:133" ht="11.25" customHeight="1">
      <c r="AQ38" s="646" t="s">
        <v>317</v>
      </c>
      <c r="AR38" s="647"/>
      <c r="AS38" s="647"/>
      <c r="AT38" s="647"/>
      <c r="AU38" s="647"/>
      <c r="AV38" s="647"/>
      <c r="AW38" s="647"/>
      <c r="AX38" s="647"/>
      <c r="AY38" s="648"/>
      <c r="AZ38" s="620">
        <v>5951</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2817</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498229</v>
      </c>
      <c r="CS38" s="621"/>
      <c r="CT38" s="621"/>
      <c r="CU38" s="621"/>
      <c r="CV38" s="621"/>
      <c r="CW38" s="621"/>
      <c r="CX38" s="621"/>
      <c r="CY38" s="622"/>
      <c r="CZ38" s="623">
        <v>7.1</v>
      </c>
      <c r="DA38" s="641"/>
      <c r="DB38" s="641"/>
      <c r="DC38" s="642"/>
      <c r="DD38" s="626">
        <v>421023</v>
      </c>
      <c r="DE38" s="621"/>
      <c r="DF38" s="621"/>
      <c r="DG38" s="621"/>
      <c r="DH38" s="621"/>
      <c r="DI38" s="621"/>
      <c r="DJ38" s="621"/>
      <c r="DK38" s="622"/>
      <c r="DL38" s="626">
        <v>350597</v>
      </c>
      <c r="DM38" s="621"/>
      <c r="DN38" s="621"/>
      <c r="DO38" s="621"/>
      <c r="DP38" s="621"/>
      <c r="DQ38" s="621"/>
      <c r="DR38" s="621"/>
      <c r="DS38" s="621"/>
      <c r="DT38" s="621"/>
      <c r="DU38" s="621"/>
      <c r="DV38" s="622"/>
      <c r="DW38" s="643">
        <v>7.3</v>
      </c>
      <c r="DX38" s="644"/>
      <c r="DY38" s="644"/>
      <c r="DZ38" s="644"/>
      <c r="EA38" s="644"/>
      <c r="EB38" s="644"/>
      <c r="EC38" s="645"/>
    </row>
    <row r="39" spans="2: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169258</v>
      </c>
      <c r="CS39" s="639"/>
      <c r="CT39" s="639"/>
      <c r="CU39" s="639"/>
      <c r="CV39" s="639"/>
      <c r="CW39" s="639"/>
      <c r="CX39" s="639"/>
      <c r="CY39" s="640"/>
      <c r="CZ39" s="623">
        <v>2.4</v>
      </c>
      <c r="DA39" s="641"/>
      <c r="DB39" s="641"/>
      <c r="DC39" s="642"/>
      <c r="DD39" s="626">
        <v>132569</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177611</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114</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117754</v>
      </c>
      <c r="CS40" s="621"/>
      <c r="CT40" s="621"/>
      <c r="CU40" s="621"/>
      <c r="CV40" s="621"/>
      <c r="CW40" s="621"/>
      <c r="CX40" s="621"/>
      <c r="CY40" s="622"/>
      <c r="CZ40" s="623">
        <v>1.7</v>
      </c>
      <c r="DA40" s="641"/>
      <c r="DB40" s="641"/>
      <c r="DC40" s="642"/>
      <c r="DD40" s="626">
        <v>12864</v>
      </c>
      <c r="DE40" s="621"/>
      <c r="DF40" s="621"/>
      <c r="DG40" s="621"/>
      <c r="DH40" s="621"/>
      <c r="DI40" s="621"/>
      <c r="DJ40" s="621"/>
      <c r="DK40" s="622"/>
      <c r="DL40" s="626">
        <v>11110</v>
      </c>
      <c r="DM40" s="621"/>
      <c r="DN40" s="621"/>
      <c r="DO40" s="621"/>
      <c r="DP40" s="621"/>
      <c r="DQ40" s="621"/>
      <c r="DR40" s="621"/>
      <c r="DS40" s="621"/>
      <c r="DT40" s="621"/>
      <c r="DU40" s="621"/>
      <c r="DV40" s="622"/>
      <c r="DW40" s="643">
        <v>0.2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314667</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326</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558825</v>
      </c>
      <c r="CS42" s="621"/>
      <c r="CT42" s="621"/>
      <c r="CU42" s="621"/>
      <c r="CV42" s="621"/>
      <c r="CW42" s="621"/>
      <c r="CX42" s="621"/>
      <c r="CY42" s="622"/>
      <c r="CZ42" s="623">
        <v>7.9</v>
      </c>
      <c r="DA42" s="624"/>
      <c r="DB42" s="624"/>
      <c r="DC42" s="625"/>
      <c r="DD42" s="626">
        <v>208029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27238</v>
      </c>
      <c r="CS43" s="639"/>
      <c r="CT43" s="639"/>
      <c r="CU43" s="639"/>
      <c r="CV43" s="639"/>
      <c r="CW43" s="639"/>
      <c r="CX43" s="639"/>
      <c r="CY43" s="640"/>
      <c r="CZ43" s="623">
        <v>0.4</v>
      </c>
      <c r="DA43" s="641"/>
      <c r="DB43" s="641"/>
      <c r="DC43" s="642"/>
      <c r="DD43" s="626">
        <v>27238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558825</v>
      </c>
      <c r="CS44" s="621"/>
      <c r="CT44" s="621"/>
      <c r="CU44" s="621"/>
      <c r="CV44" s="621"/>
      <c r="CW44" s="621"/>
      <c r="CX44" s="621"/>
      <c r="CY44" s="622"/>
      <c r="CZ44" s="623">
        <v>7.9</v>
      </c>
      <c r="DA44" s="624"/>
      <c r="DB44" s="624"/>
      <c r="DC44" s="625"/>
      <c r="DD44" s="626">
        <v>208029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189938</v>
      </c>
      <c r="CS45" s="639"/>
      <c r="CT45" s="639"/>
      <c r="CU45" s="639"/>
      <c r="CV45" s="639"/>
      <c r="CW45" s="639"/>
      <c r="CX45" s="639"/>
      <c r="CY45" s="640"/>
      <c r="CZ45" s="623">
        <v>2.7</v>
      </c>
      <c r="DA45" s="641"/>
      <c r="DB45" s="641"/>
      <c r="DC45" s="642"/>
      <c r="DD45" s="626">
        <v>34215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349335</v>
      </c>
      <c r="CS46" s="621"/>
      <c r="CT46" s="621"/>
      <c r="CU46" s="621"/>
      <c r="CV46" s="621"/>
      <c r="CW46" s="621"/>
      <c r="CX46" s="621"/>
      <c r="CY46" s="622"/>
      <c r="CZ46" s="623">
        <v>5</v>
      </c>
      <c r="DA46" s="624"/>
      <c r="DB46" s="624"/>
      <c r="DC46" s="625"/>
      <c r="DD46" s="626">
        <v>161462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7035664</v>
      </c>
      <c r="CS49" s="605"/>
      <c r="CT49" s="605"/>
      <c r="CU49" s="605"/>
      <c r="CV49" s="605"/>
      <c r="CW49" s="605"/>
      <c r="CX49" s="605"/>
      <c r="CY49" s="606"/>
      <c r="CZ49" s="607">
        <v>100</v>
      </c>
      <c r="DA49" s="608"/>
      <c r="DB49" s="608"/>
      <c r="DC49" s="609"/>
      <c r="DD49" s="610">
        <v>5160569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7366</v>
      </c>
      <c r="R7" s="1134"/>
      <c r="S7" s="1134"/>
      <c r="T7" s="1134"/>
      <c r="U7" s="1134"/>
      <c r="V7" s="1134">
        <v>7029</v>
      </c>
      <c r="W7" s="1134"/>
      <c r="X7" s="1134"/>
      <c r="Y7" s="1134"/>
      <c r="Z7" s="1134"/>
      <c r="AA7" s="1134">
        <v>337</v>
      </c>
      <c r="AB7" s="1134"/>
      <c r="AC7" s="1134"/>
      <c r="AD7" s="1134"/>
      <c r="AE7" s="1135"/>
      <c r="AF7" s="1136">
        <v>328</v>
      </c>
      <c r="AG7" s="1137"/>
      <c r="AH7" s="1137"/>
      <c r="AI7" s="1137"/>
      <c r="AJ7" s="1138"/>
      <c r="AK7" s="1120">
        <v>238</v>
      </c>
      <c r="AL7" s="1121"/>
      <c r="AM7" s="1121"/>
      <c r="AN7" s="1121"/>
      <c r="AO7" s="1121"/>
      <c r="AP7" s="1121">
        <v>3324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538</v>
      </c>
      <c r="BT7" s="1125"/>
      <c r="BU7" s="1125"/>
      <c r="BV7" s="1125"/>
      <c r="BW7" s="1125"/>
      <c r="BX7" s="1125"/>
      <c r="BY7" s="1125"/>
      <c r="BZ7" s="1125"/>
      <c r="CA7" s="1125"/>
      <c r="CB7" s="1125"/>
      <c r="CC7" s="1125"/>
      <c r="CD7" s="1125"/>
      <c r="CE7" s="1125"/>
      <c r="CF7" s="1125"/>
      <c r="CG7" s="1126"/>
      <c r="CH7" s="1117">
        <v>2</v>
      </c>
      <c r="CI7" s="1118"/>
      <c r="CJ7" s="1118"/>
      <c r="CK7" s="1118"/>
      <c r="CL7" s="1119"/>
      <c r="CM7" s="1117">
        <v>139</v>
      </c>
      <c r="CN7" s="1118"/>
      <c r="CO7" s="1118"/>
      <c r="CP7" s="1118"/>
      <c r="CQ7" s="1119"/>
      <c r="CR7" s="1117">
        <v>50</v>
      </c>
      <c r="CS7" s="1118"/>
      <c r="CT7" s="1118"/>
      <c r="CU7" s="1118"/>
      <c r="CV7" s="1119"/>
      <c r="CW7" s="1117" t="s">
        <v>537</v>
      </c>
      <c r="CX7" s="1118"/>
      <c r="CY7" s="1118"/>
      <c r="CZ7" s="1118"/>
      <c r="DA7" s="1119"/>
      <c r="DB7" s="1117" t="s">
        <v>537</v>
      </c>
      <c r="DC7" s="1118"/>
      <c r="DD7" s="1118"/>
      <c r="DE7" s="1118"/>
      <c r="DF7" s="1119"/>
      <c r="DG7" s="1117" t="s">
        <v>537</v>
      </c>
      <c r="DH7" s="1118"/>
      <c r="DI7" s="1118"/>
      <c r="DJ7" s="1118"/>
      <c r="DK7" s="1119"/>
      <c r="DL7" s="1117" t="s">
        <v>537</v>
      </c>
      <c r="DM7" s="1118"/>
      <c r="DN7" s="1118"/>
      <c r="DO7" s="1118"/>
      <c r="DP7" s="1119"/>
      <c r="DQ7" s="1117" t="s">
        <v>537</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11</v>
      </c>
      <c r="R8" s="1073"/>
      <c r="S8" s="1073"/>
      <c r="T8" s="1073"/>
      <c r="U8" s="1073"/>
      <c r="V8" s="1073">
        <v>7</v>
      </c>
      <c r="W8" s="1073"/>
      <c r="X8" s="1073"/>
      <c r="Y8" s="1073"/>
      <c r="Z8" s="1073"/>
      <c r="AA8" s="1073">
        <v>4</v>
      </c>
      <c r="AB8" s="1073"/>
      <c r="AC8" s="1073"/>
      <c r="AD8" s="1073"/>
      <c r="AE8" s="1074"/>
      <c r="AF8" s="1048">
        <v>4</v>
      </c>
      <c r="AG8" s="1049"/>
      <c r="AH8" s="1049"/>
      <c r="AI8" s="1049"/>
      <c r="AJ8" s="1050"/>
      <c r="AK8" s="1115" t="s">
        <v>537</v>
      </c>
      <c r="AL8" s="1116"/>
      <c r="AM8" s="1116"/>
      <c r="AN8" s="1116"/>
      <c r="AO8" s="1116"/>
      <c r="AP8" s="1116" t="s">
        <v>537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539</v>
      </c>
      <c r="BT8" s="1044"/>
      <c r="BU8" s="1044"/>
      <c r="BV8" s="1044"/>
      <c r="BW8" s="1044"/>
      <c r="BX8" s="1044"/>
      <c r="BY8" s="1044"/>
      <c r="BZ8" s="1044"/>
      <c r="CA8" s="1044"/>
      <c r="CB8" s="1044"/>
      <c r="CC8" s="1044"/>
      <c r="CD8" s="1044"/>
      <c r="CE8" s="1044"/>
      <c r="CF8" s="1044"/>
      <c r="CG8" s="1045"/>
      <c r="CH8" s="1018">
        <v>0</v>
      </c>
      <c r="CI8" s="1019"/>
      <c r="CJ8" s="1019"/>
      <c r="CK8" s="1019"/>
      <c r="CL8" s="1020"/>
      <c r="CM8" s="1018">
        <v>-1</v>
      </c>
      <c r="CN8" s="1019"/>
      <c r="CO8" s="1019"/>
      <c r="CP8" s="1019"/>
      <c r="CQ8" s="1020"/>
      <c r="CR8" s="1018">
        <v>36</v>
      </c>
      <c r="CS8" s="1019"/>
      <c r="CT8" s="1019"/>
      <c r="CU8" s="1019"/>
      <c r="CV8" s="1020"/>
      <c r="CW8" s="1018">
        <v>8</v>
      </c>
      <c r="CX8" s="1019"/>
      <c r="CY8" s="1019"/>
      <c r="CZ8" s="1019"/>
      <c r="DA8" s="1020"/>
      <c r="DB8" s="1018" t="s">
        <v>537</v>
      </c>
      <c r="DC8" s="1019"/>
      <c r="DD8" s="1019"/>
      <c r="DE8" s="1019"/>
      <c r="DF8" s="1020"/>
      <c r="DG8" s="1018" t="s">
        <v>537</v>
      </c>
      <c r="DH8" s="1019"/>
      <c r="DI8" s="1019"/>
      <c r="DJ8" s="1019"/>
      <c r="DK8" s="1020"/>
      <c r="DL8" s="1018" t="s">
        <v>537</v>
      </c>
      <c r="DM8" s="1019"/>
      <c r="DN8" s="1019"/>
      <c r="DO8" s="1019"/>
      <c r="DP8" s="1020"/>
      <c r="DQ8" s="1018" t="s">
        <v>537</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540</v>
      </c>
      <c r="BT9" s="1044"/>
      <c r="BU9" s="1044"/>
      <c r="BV9" s="1044"/>
      <c r="BW9" s="1044"/>
      <c r="BX9" s="1044"/>
      <c r="BY9" s="1044"/>
      <c r="BZ9" s="1044"/>
      <c r="CA9" s="1044"/>
      <c r="CB9" s="1044"/>
      <c r="CC9" s="1044"/>
      <c r="CD9" s="1044"/>
      <c r="CE9" s="1044"/>
      <c r="CF9" s="1044"/>
      <c r="CG9" s="1045"/>
      <c r="CH9" s="1018">
        <v>-6</v>
      </c>
      <c r="CI9" s="1019"/>
      <c r="CJ9" s="1019"/>
      <c r="CK9" s="1019"/>
      <c r="CL9" s="1020"/>
      <c r="CM9" s="1018">
        <v>14</v>
      </c>
      <c r="CN9" s="1019"/>
      <c r="CO9" s="1019"/>
      <c r="CP9" s="1019"/>
      <c r="CQ9" s="1020"/>
      <c r="CR9" s="1018">
        <v>0</v>
      </c>
      <c r="CS9" s="1019"/>
      <c r="CT9" s="1019"/>
      <c r="CU9" s="1019"/>
      <c r="CV9" s="1020"/>
      <c r="CW9" s="1018" t="s">
        <v>537</v>
      </c>
      <c r="CX9" s="1019"/>
      <c r="CY9" s="1019"/>
      <c r="CZ9" s="1019"/>
      <c r="DA9" s="1020"/>
      <c r="DB9" s="1018" t="s">
        <v>537</v>
      </c>
      <c r="DC9" s="1019"/>
      <c r="DD9" s="1019"/>
      <c r="DE9" s="1019"/>
      <c r="DF9" s="1020"/>
      <c r="DG9" s="1018">
        <v>14</v>
      </c>
      <c r="DH9" s="1019"/>
      <c r="DI9" s="1019"/>
      <c r="DJ9" s="1019"/>
      <c r="DK9" s="1020"/>
      <c r="DL9" s="1018" t="s">
        <v>537</v>
      </c>
      <c r="DM9" s="1019"/>
      <c r="DN9" s="1019"/>
      <c r="DO9" s="1019"/>
      <c r="DP9" s="1020"/>
      <c r="DQ9" s="1018" t="s">
        <v>537</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7377</v>
      </c>
      <c r="R23" s="1098"/>
      <c r="S23" s="1098"/>
      <c r="T23" s="1098"/>
      <c r="U23" s="1098"/>
      <c r="V23" s="1098">
        <v>7036</v>
      </c>
      <c r="W23" s="1098"/>
      <c r="X23" s="1098"/>
      <c r="Y23" s="1098"/>
      <c r="Z23" s="1098"/>
      <c r="AA23" s="1098">
        <v>341</v>
      </c>
      <c r="AB23" s="1098"/>
      <c r="AC23" s="1098"/>
      <c r="AD23" s="1098"/>
      <c r="AE23" s="1099"/>
      <c r="AF23" s="1100">
        <v>332</v>
      </c>
      <c r="AG23" s="1098"/>
      <c r="AH23" s="1098"/>
      <c r="AI23" s="1098"/>
      <c r="AJ23" s="1101"/>
      <c r="AK23" s="1102"/>
      <c r="AL23" s="1103"/>
      <c r="AM23" s="1103"/>
      <c r="AN23" s="1103"/>
      <c r="AO23" s="1103"/>
      <c r="AP23" s="1098">
        <v>3324</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1618</v>
      </c>
      <c r="R28" s="1083"/>
      <c r="S28" s="1083"/>
      <c r="T28" s="1083"/>
      <c r="U28" s="1083"/>
      <c r="V28" s="1083">
        <v>1538</v>
      </c>
      <c r="W28" s="1083"/>
      <c r="X28" s="1083"/>
      <c r="Y28" s="1083"/>
      <c r="Z28" s="1083"/>
      <c r="AA28" s="1083">
        <v>80</v>
      </c>
      <c r="AB28" s="1083"/>
      <c r="AC28" s="1083"/>
      <c r="AD28" s="1083"/>
      <c r="AE28" s="1084"/>
      <c r="AF28" s="1085">
        <v>80</v>
      </c>
      <c r="AG28" s="1083"/>
      <c r="AH28" s="1083"/>
      <c r="AI28" s="1083"/>
      <c r="AJ28" s="1086"/>
      <c r="AK28" s="1087">
        <v>178</v>
      </c>
      <c r="AL28" s="1075"/>
      <c r="AM28" s="1075"/>
      <c r="AN28" s="1075"/>
      <c r="AO28" s="1075"/>
      <c r="AP28" s="1075" t="s">
        <v>537</v>
      </c>
      <c r="AQ28" s="1075"/>
      <c r="AR28" s="1075"/>
      <c r="AS28" s="1075"/>
      <c r="AT28" s="1075"/>
      <c r="AU28" s="1075" t="s">
        <v>537</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125</v>
      </c>
      <c r="R29" s="1073"/>
      <c r="S29" s="1073"/>
      <c r="T29" s="1073"/>
      <c r="U29" s="1073"/>
      <c r="V29" s="1073">
        <v>112</v>
      </c>
      <c r="W29" s="1073"/>
      <c r="X29" s="1073"/>
      <c r="Y29" s="1073"/>
      <c r="Z29" s="1073"/>
      <c r="AA29" s="1073">
        <v>14</v>
      </c>
      <c r="AB29" s="1073"/>
      <c r="AC29" s="1073"/>
      <c r="AD29" s="1073"/>
      <c r="AE29" s="1074"/>
      <c r="AF29" s="1048">
        <v>14</v>
      </c>
      <c r="AG29" s="1049"/>
      <c r="AH29" s="1049"/>
      <c r="AI29" s="1049"/>
      <c r="AJ29" s="1050"/>
      <c r="AK29" s="1009">
        <v>39</v>
      </c>
      <c r="AL29" s="1000"/>
      <c r="AM29" s="1000"/>
      <c r="AN29" s="1000"/>
      <c r="AO29" s="1000"/>
      <c r="AP29" s="1000">
        <v>55</v>
      </c>
      <c r="AQ29" s="1000"/>
      <c r="AR29" s="1000"/>
      <c r="AS29" s="1000"/>
      <c r="AT29" s="1000"/>
      <c r="AU29" s="1000">
        <v>55</v>
      </c>
      <c r="AV29" s="1000"/>
      <c r="AW29" s="1000"/>
      <c r="AX29" s="1000"/>
      <c r="AY29" s="1000"/>
      <c r="AZ29" s="1071" t="s">
        <v>537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1206</v>
      </c>
      <c r="R30" s="1073"/>
      <c r="S30" s="1073"/>
      <c r="T30" s="1073"/>
      <c r="U30" s="1073"/>
      <c r="V30" s="1073">
        <v>1142</v>
      </c>
      <c r="W30" s="1073"/>
      <c r="X30" s="1073"/>
      <c r="Y30" s="1073"/>
      <c r="Z30" s="1073"/>
      <c r="AA30" s="1073">
        <v>64</v>
      </c>
      <c r="AB30" s="1073"/>
      <c r="AC30" s="1073"/>
      <c r="AD30" s="1073"/>
      <c r="AE30" s="1074"/>
      <c r="AF30" s="1048">
        <v>64</v>
      </c>
      <c r="AG30" s="1049"/>
      <c r="AH30" s="1049"/>
      <c r="AI30" s="1049"/>
      <c r="AJ30" s="1050"/>
      <c r="AK30" s="1009">
        <v>170</v>
      </c>
      <c r="AL30" s="1000"/>
      <c r="AM30" s="1000"/>
      <c r="AN30" s="1000"/>
      <c r="AO30" s="1000"/>
      <c r="AP30" s="1000" t="s">
        <v>537</v>
      </c>
      <c r="AQ30" s="1000"/>
      <c r="AR30" s="1000"/>
      <c r="AS30" s="1000"/>
      <c r="AT30" s="1000"/>
      <c r="AU30" s="1000" t="s">
        <v>537</v>
      </c>
      <c r="AV30" s="1000"/>
      <c r="AW30" s="1000"/>
      <c r="AX30" s="1000"/>
      <c r="AY30" s="1000"/>
      <c r="AZ30" s="1071" t="s">
        <v>537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72</v>
      </c>
      <c r="R31" s="1073"/>
      <c r="S31" s="1073"/>
      <c r="T31" s="1073"/>
      <c r="U31" s="1073"/>
      <c r="V31" s="1073">
        <v>72</v>
      </c>
      <c r="W31" s="1073"/>
      <c r="X31" s="1073"/>
      <c r="Y31" s="1073"/>
      <c r="Z31" s="1073"/>
      <c r="AA31" s="1073">
        <v>0</v>
      </c>
      <c r="AB31" s="1073"/>
      <c r="AC31" s="1073"/>
      <c r="AD31" s="1073"/>
      <c r="AE31" s="1074"/>
      <c r="AF31" s="1048">
        <v>0</v>
      </c>
      <c r="AG31" s="1049"/>
      <c r="AH31" s="1049"/>
      <c r="AI31" s="1049"/>
      <c r="AJ31" s="1050"/>
      <c r="AK31" s="1009">
        <v>31</v>
      </c>
      <c r="AL31" s="1000"/>
      <c r="AM31" s="1000"/>
      <c r="AN31" s="1000"/>
      <c r="AO31" s="1000"/>
      <c r="AP31" s="1000" t="s">
        <v>537</v>
      </c>
      <c r="AQ31" s="1000"/>
      <c r="AR31" s="1000"/>
      <c r="AS31" s="1000"/>
      <c r="AT31" s="1000"/>
      <c r="AU31" s="1000" t="s">
        <v>537</v>
      </c>
      <c r="AV31" s="1000"/>
      <c r="AW31" s="1000"/>
      <c r="AX31" s="1000"/>
      <c r="AY31" s="1000"/>
      <c r="AZ31" s="1071" t="s">
        <v>537</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709</v>
      </c>
      <c r="R32" s="1073"/>
      <c r="S32" s="1073"/>
      <c r="T32" s="1073"/>
      <c r="U32" s="1073"/>
      <c r="V32" s="1073">
        <v>681</v>
      </c>
      <c r="W32" s="1073"/>
      <c r="X32" s="1073"/>
      <c r="Y32" s="1073"/>
      <c r="Z32" s="1073"/>
      <c r="AA32" s="1073">
        <v>29</v>
      </c>
      <c r="AB32" s="1073"/>
      <c r="AC32" s="1073"/>
      <c r="AD32" s="1073"/>
      <c r="AE32" s="1074"/>
      <c r="AF32" s="1048">
        <v>211</v>
      </c>
      <c r="AG32" s="1049"/>
      <c r="AH32" s="1049"/>
      <c r="AI32" s="1049"/>
      <c r="AJ32" s="1050"/>
      <c r="AK32" s="1009">
        <v>306</v>
      </c>
      <c r="AL32" s="1000"/>
      <c r="AM32" s="1000"/>
      <c r="AN32" s="1000"/>
      <c r="AO32" s="1000"/>
      <c r="AP32" s="1000">
        <v>6339</v>
      </c>
      <c r="AQ32" s="1000"/>
      <c r="AR32" s="1000"/>
      <c r="AS32" s="1000"/>
      <c r="AT32" s="1000"/>
      <c r="AU32" s="1000">
        <v>3778</v>
      </c>
      <c r="AV32" s="1000"/>
      <c r="AW32" s="1000"/>
      <c r="AX32" s="1000"/>
      <c r="AY32" s="1000"/>
      <c r="AZ32" s="1071" t="s">
        <v>537</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268</v>
      </c>
      <c r="R33" s="1073"/>
      <c r="S33" s="1073"/>
      <c r="T33" s="1073"/>
      <c r="U33" s="1073"/>
      <c r="V33" s="1073">
        <v>249</v>
      </c>
      <c r="W33" s="1073"/>
      <c r="X33" s="1073"/>
      <c r="Y33" s="1073"/>
      <c r="Z33" s="1073"/>
      <c r="AA33" s="1073">
        <v>19</v>
      </c>
      <c r="AB33" s="1073"/>
      <c r="AC33" s="1073"/>
      <c r="AD33" s="1073"/>
      <c r="AE33" s="1074"/>
      <c r="AF33" s="1048">
        <v>510</v>
      </c>
      <c r="AG33" s="1049"/>
      <c r="AH33" s="1049"/>
      <c r="AI33" s="1049"/>
      <c r="AJ33" s="1050"/>
      <c r="AK33" s="1009">
        <v>28</v>
      </c>
      <c r="AL33" s="1000"/>
      <c r="AM33" s="1000"/>
      <c r="AN33" s="1000"/>
      <c r="AO33" s="1000"/>
      <c r="AP33" s="1000">
        <v>434</v>
      </c>
      <c r="AQ33" s="1000"/>
      <c r="AR33" s="1000"/>
      <c r="AS33" s="1000"/>
      <c r="AT33" s="1000"/>
      <c r="AU33" s="1000">
        <v>16</v>
      </c>
      <c r="AV33" s="1000"/>
      <c r="AW33" s="1000"/>
      <c r="AX33" s="1000"/>
      <c r="AY33" s="1000"/>
      <c r="AZ33" s="1071" t="s">
        <v>537</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879</v>
      </c>
      <c r="AG63" s="988"/>
      <c r="AH63" s="988"/>
      <c r="AI63" s="988"/>
      <c r="AJ63" s="1059"/>
      <c r="AK63" s="1060"/>
      <c r="AL63" s="992"/>
      <c r="AM63" s="992"/>
      <c r="AN63" s="992"/>
      <c r="AO63" s="992"/>
      <c r="AP63" s="988">
        <v>6828</v>
      </c>
      <c r="AQ63" s="988"/>
      <c r="AR63" s="988"/>
      <c r="AS63" s="988"/>
      <c r="AT63" s="988"/>
      <c r="AU63" s="988">
        <v>3849</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07"/>
      <c r="CI65" s="1008"/>
      <c r="CJ65" s="1008"/>
      <c r="CK65" s="1008"/>
      <c r="CL65" s="1009"/>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1010"/>
      <c r="DM65" s="1008"/>
      <c r="DN65" s="1008"/>
      <c r="DO65" s="1008"/>
      <c r="DP65" s="1009"/>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1007"/>
      <c r="CI66" s="1008"/>
      <c r="CJ66" s="1008"/>
      <c r="CK66" s="1008"/>
      <c r="CL66" s="1009"/>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1010"/>
      <c r="DM66" s="1008"/>
      <c r="DN66" s="1008"/>
      <c r="DO66" s="1008"/>
      <c r="DP66" s="1009"/>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1007"/>
      <c r="CI67" s="1008"/>
      <c r="CJ67" s="1008"/>
      <c r="CK67" s="1008"/>
      <c r="CL67" s="1009"/>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1010"/>
      <c r="DM67" s="1008"/>
      <c r="DN67" s="1008"/>
      <c r="DO67" s="1008"/>
      <c r="DP67" s="1009"/>
      <c r="DQ67" s="985"/>
      <c r="DR67" s="986"/>
      <c r="DS67" s="986"/>
      <c r="DT67" s="986"/>
      <c r="DU67" s="987"/>
      <c r="DV67" s="970"/>
      <c r="DW67" s="971"/>
      <c r="DX67" s="971"/>
      <c r="DY67" s="971"/>
      <c r="DZ67" s="972"/>
      <c r="EA67" s="199"/>
    </row>
    <row r="68" spans="1:131" s="200" customFormat="1" ht="26.25" customHeight="1" thickTop="1">
      <c r="A68" s="211">
        <v>1</v>
      </c>
      <c r="B68" s="1014" t="s">
        <v>541</v>
      </c>
      <c r="C68" s="1015"/>
      <c r="D68" s="1015"/>
      <c r="E68" s="1015"/>
      <c r="F68" s="1015"/>
      <c r="G68" s="1015"/>
      <c r="H68" s="1015"/>
      <c r="I68" s="1015"/>
      <c r="J68" s="1015"/>
      <c r="K68" s="1015"/>
      <c r="L68" s="1015"/>
      <c r="M68" s="1015"/>
      <c r="N68" s="1015"/>
      <c r="O68" s="1015"/>
      <c r="P68" s="1016"/>
      <c r="Q68" s="1017">
        <v>417</v>
      </c>
      <c r="R68" s="1011"/>
      <c r="S68" s="1011"/>
      <c r="T68" s="1011"/>
      <c r="U68" s="1011"/>
      <c r="V68" s="1011">
        <v>365</v>
      </c>
      <c r="W68" s="1011"/>
      <c r="X68" s="1011"/>
      <c r="Y68" s="1011"/>
      <c r="Z68" s="1011"/>
      <c r="AA68" s="1011">
        <v>52</v>
      </c>
      <c r="AB68" s="1011"/>
      <c r="AC68" s="1011"/>
      <c r="AD68" s="1011"/>
      <c r="AE68" s="1011"/>
      <c r="AF68" s="1011">
        <v>52</v>
      </c>
      <c r="AG68" s="1011"/>
      <c r="AH68" s="1011"/>
      <c r="AI68" s="1011"/>
      <c r="AJ68" s="1011"/>
      <c r="AK68" s="1011">
        <v>83</v>
      </c>
      <c r="AL68" s="1011"/>
      <c r="AM68" s="1011"/>
      <c r="AN68" s="1011"/>
      <c r="AO68" s="1011"/>
      <c r="AP68" s="1011" t="s">
        <v>478</v>
      </c>
      <c r="AQ68" s="1011"/>
      <c r="AR68" s="1011"/>
      <c r="AS68" s="1011"/>
      <c r="AT68" s="1011"/>
      <c r="AU68" s="1011" t="s">
        <v>537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1007"/>
      <c r="CI68" s="1008"/>
      <c r="CJ68" s="1008"/>
      <c r="CK68" s="1008"/>
      <c r="CL68" s="1009"/>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1010"/>
      <c r="DM68" s="1008"/>
      <c r="DN68" s="1008"/>
      <c r="DO68" s="1008"/>
      <c r="DP68" s="1009"/>
      <c r="DQ68" s="985"/>
      <c r="DR68" s="986"/>
      <c r="DS68" s="986"/>
      <c r="DT68" s="986"/>
      <c r="DU68" s="987"/>
      <c r="DV68" s="970"/>
      <c r="DW68" s="971"/>
      <c r="DX68" s="971"/>
      <c r="DY68" s="971"/>
      <c r="DZ68" s="972"/>
      <c r="EA68" s="199"/>
    </row>
    <row r="69" spans="1:131" s="200" customFormat="1" ht="26.25" customHeight="1">
      <c r="A69" s="214">
        <v>2</v>
      </c>
      <c r="B69" s="1003" t="s">
        <v>542</v>
      </c>
      <c r="C69" s="1004"/>
      <c r="D69" s="1004"/>
      <c r="E69" s="1004"/>
      <c r="F69" s="1004"/>
      <c r="G69" s="1004"/>
      <c r="H69" s="1004"/>
      <c r="I69" s="1004"/>
      <c r="J69" s="1004"/>
      <c r="K69" s="1004"/>
      <c r="L69" s="1004"/>
      <c r="M69" s="1004"/>
      <c r="N69" s="1004"/>
      <c r="O69" s="1004"/>
      <c r="P69" s="1005"/>
      <c r="Q69" s="1006">
        <v>5668</v>
      </c>
      <c r="R69" s="1000"/>
      <c r="S69" s="1000"/>
      <c r="T69" s="1000"/>
      <c r="U69" s="1000"/>
      <c r="V69" s="1000">
        <v>5056</v>
      </c>
      <c r="W69" s="1000"/>
      <c r="X69" s="1000"/>
      <c r="Y69" s="1000"/>
      <c r="Z69" s="1000"/>
      <c r="AA69" s="1000">
        <v>612</v>
      </c>
      <c r="AB69" s="1000"/>
      <c r="AC69" s="1000"/>
      <c r="AD69" s="1000"/>
      <c r="AE69" s="1000"/>
      <c r="AF69" s="1000">
        <v>612</v>
      </c>
      <c r="AG69" s="1000"/>
      <c r="AH69" s="1000"/>
      <c r="AI69" s="1000"/>
      <c r="AJ69" s="1000"/>
      <c r="AK69" s="1000" t="s">
        <v>478</v>
      </c>
      <c r="AL69" s="1000"/>
      <c r="AM69" s="1000"/>
      <c r="AN69" s="1000"/>
      <c r="AO69" s="1000"/>
      <c r="AP69" s="1000" t="s">
        <v>478</v>
      </c>
      <c r="AQ69" s="1000"/>
      <c r="AR69" s="1000"/>
      <c r="AS69" s="1000"/>
      <c r="AT69" s="1000"/>
      <c r="AU69" s="1000" t="s">
        <v>537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1007"/>
      <c r="CI69" s="1008"/>
      <c r="CJ69" s="1008"/>
      <c r="CK69" s="1008"/>
      <c r="CL69" s="1009"/>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1010"/>
      <c r="DM69" s="1008"/>
      <c r="DN69" s="1008"/>
      <c r="DO69" s="1008"/>
      <c r="DP69" s="1009"/>
      <c r="DQ69" s="985"/>
      <c r="DR69" s="986"/>
      <c r="DS69" s="986"/>
      <c r="DT69" s="986"/>
      <c r="DU69" s="987"/>
      <c r="DV69" s="970"/>
      <c r="DW69" s="971"/>
      <c r="DX69" s="971"/>
      <c r="DY69" s="971"/>
      <c r="DZ69" s="972"/>
      <c r="EA69" s="199"/>
    </row>
    <row r="70" spans="1:131" s="200" customFormat="1" ht="26.25" customHeight="1">
      <c r="A70" s="214">
        <v>3</v>
      </c>
      <c r="B70" s="1003" t="s">
        <v>543</v>
      </c>
      <c r="C70" s="1004"/>
      <c r="D70" s="1004"/>
      <c r="E70" s="1004"/>
      <c r="F70" s="1004"/>
      <c r="G70" s="1004"/>
      <c r="H70" s="1004"/>
      <c r="I70" s="1004"/>
      <c r="J70" s="1004"/>
      <c r="K70" s="1004"/>
      <c r="L70" s="1004"/>
      <c r="M70" s="1004"/>
      <c r="N70" s="1004"/>
      <c r="O70" s="1004"/>
      <c r="P70" s="1005"/>
      <c r="Q70" s="1006">
        <v>1602</v>
      </c>
      <c r="R70" s="1000"/>
      <c r="S70" s="1000"/>
      <c r="T70" s="1000"/>
      <c r="U70" s="1000"/>
      <c r="V70" s="1000">
        <v>1572</v>
      </c>
      <c r="W70" s="1000"/>
      <c r="X70" s="1000"/>
      <c r="Y70" s="1000"/>
      <c r="Z70" s="1000"/>
      <c r="AA70" s="1000">
        <v>31</v>
      </c>
      <c r="AB70" s="1000"/>
      <c r="AC70" s="1000"/>
      <c r="AD70" s="1000"/>
      <c r="AE70" s="1000"/>
      <c r="AF70" s="1000">
        <v>31</v>
      </c>
      <c r="AG70" s="1000"/>
      <c r="AH70" s="1000"/>
      <c r="AI70" s="1000"/>
      <c r="AJ70" s="1000"/>
      <c r="AK70" s="1000" t="s">
        <v>478</v>
      </c>
      <c r="AL70" s="1000"/>
      <c r="AM70" s="1000"/>
      <c r="AN70" s="1000"/>
      <c r="AO70" s="1000"/>
      <c r="AP70" s="1000" t="s">
        <v>478</v>
      </c>
      <c r="AQ70" s="1000"/>
      <c r="AR70" s="1000"/>
      <c r="AS70" s="1000"/>
      <c r="AT70" s="1000"/>
      <c r="AU70" s="1000" t="s">
        <v>537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1007"/>
      <c r="CI70" s="1008"/>
      <c r="CJ70" s="1008"/>
      <c r="CK70" s="1008"/>
      <c r="CL70" s="1009"/>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1010"/>
      <c r="DM70" s="1008"/>
      <c r="DN70" s="1008"/>
      <c r="DO70" s="1008"/>
      <c r="DP70" s="1009"/>
      <c r="DQ70" s="985"/>
      <c r="DR70" s="986"/>
      <c r="DS70" s="986"/>
      <c r="DT70" s="986"/>
      <c r="DU70" s="987"/>
      <c r="DV70" s="970"/>
      <c r="DW70" s="971"/>
      <c r="DX70" s="971"/>
      <c r="DY70" s="971"/>
      <c r="DZ70" s="972"/>
      <c r="EA70" s="199"/>
    </row>
    <row r="71" spans="1:131" s="200" customFormat="1" ht="26.25" customHeight="1">
      <c r="A71" s="214">
        <v>4</v>
      </c>
      <c r="B71" s="1003" t="s">
        <v>544</v>
      </c>
      <c r="C71" s="1004"/>
      <c r="D71" s="1004"/>
      <c r="E71" s="1004"/>
      <c r="F71" s="1004"/>
      <c r="G71" s="1004"/>
      <c r="H71" s="1004"/>
      <c r="I71" s="1004"/>
      <c r="J71" s="1004"/>
      <c r="K71" s="1004"/>
      <c r="L71" s="1004"/>
      <c r="M71" s="1004"/>
      <c r="N71" s="1004"/>
      <c r="O71" s="1004"/>
      <c r="P71" s="1005"/>
      <c r="Q71" s="1006">
        <v>12</v>
      </c>
      <c r="R71" s="1000"/>
      <c r="S71" s="1000"/>
      <c r="T71" s="1000"/>
      <c r="U71" s="1000"/>
      <c r="V71" s="1000">
        <v>11</v>
      </c>
      <c r="W71" s="1000"/>
      <c r="X71" s="1000"/>
      <c r="Y71" s="1000"/>
      <c r="Z71" s="1000"/>
      <c r="AA71" s="1000">
        <v>1</v>
      </c>
      <c r="AB71" s="1000"/>
      <c r="AC71" s="1000"/>
      <c r="AD71" s="1000"/>
      <c r="AE71" s="1000"/>
      <c r="AF71" s="1000">
        <v>1</v>
      </c>
      <c r="AG71" s="1000"/>
      <c r="AH71" s="1000"/>
      <c r="AI71" s="1000"/>
      <c r="AJ71" s="1000"/>
      <c r="AK71" s="1000" t="s">
        <v>478</v>
      </c>
      <c r="AL71" s="1000"/>
      <c r="AM71" s="1000"/>
      <c r="AN71" s="1000"/>
      <c r="AO71" s="1000"/>
      <c r="AP71" s="1000" t="s">
        <v>478</v>
      </c>
      <c r="AQ71" s="1000"/>
      <c r="AR71" s="1000"/>
      <c r="AS71" s="1000"/>
      <c r="AT71" s="1000"/>
      <c r="AU71" s="1000" t="s">
        <v>537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1007"/>
      <c r="CI71" s="1008"/>
      <c r="CJ71" s="1008"/>
      <c r="CK71" s="1008"/>
      <c r="CL71" s="1009"/>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1010"/>
      <c r="DM71" s="1008"/>
      <c r="DN71" s="1008"/>
      <c r="DO71" s="1008"/>
      <c r="DP71" s="1009"/>
      <c r="DQ71" s="985"/>
      <c r="DR71" s="986"/>
      <c r="DS71" s="986"/>
      <c r="DT71" s="986"/>
      <c r="DU71" s="987"/>
      <c r="DV71" s="970"/>
      <c r="DW71" s="971"/>
      <c r="DX71" s="971"/>
      <c r="DY71" s="971"/>
      <c r="DZ71" s="972"/>
      <c r="EA71" s="199"/>
    </row>
    <row r="72" spans="1:131" s="200" customFormat="1" ht="26.25" customHeight="1">
      <c r="A72" s="214">
        <v>5</v>
      </c>
      <c r="B72" s="1003" t="s">
        <v>545</v>
      </c>
      <c r="C72" s="1004"/>
      <c r="D72" s="1004"/>
      <c r="E72" s="1004"/>
      <c r="F72" s="1004"/>
      <c r="G72" s="1004"/>
      <c r="H72" s="1004"/>
      <c r="I72" s="1004"/>
      <c r="J72" s="1004"/>
      <c r="K72" s="1004"/>
      <c r="L72" s="1004"/>
      <c r="M72" s="1004"/>
      <c r="N72" s="1004"/>
      <c r="O72" s="1004"/>
      <c r="P72" s="1005"/>
      <c r="Q72" s="1006">
        <v>16</v>
      </c>
      <c r="R72" s="1000"/>
      <c r="S72" s="1000"/>
      <c r="T72" s="1000"/>
      <c r="U72" s="1000"/>
      <c r="V72" s="1000">
        <v>11</v>
      </c>
      <c r="W72" s="1000"/>
      <c r="X72" s="1000"/>
      <c r="Y72" s="1000"/>
      <c r="Z72" s="1000"/>
      <c r="AA72" s="1000">
        <v>6</v>
      </c>
      <c r="AB72" s="1000"/>
      <c r="AC72" s="1000"/>
      <c r="AD72" s="1000"/>
      <c r="AE72" s="1000"/>
      <c r="AF72" s="1000">
        <v>6</v>
      </c>
      <c r="AG72" s="1000"/>
      <c r="AH72" s="1000"/>
      <c r="AI72" s="1000"/>
      <c r="AJ72" s="1000"/>
      <c r="AK72" s="1000" t="s">
        <v>478</v>
      </c>
      <c r="AL72" s="1000"/>
      <c r="AM72" s="1000"/>
      <c r="AN72" s="1000"/>
      <c r="AO72" s="1000"/>
      <c r="AP72" s="1000" t="s">
        <v>478</v>
      </c>
      <c r="AQ72" s="1000"/>
      <c r="AR72" s="1000"/>
      <c r="AS72" s="1000"/>
      <c r="AT72" s="1000"/>
      <c r="AU72" s="1000" t="s">
        <v>537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1007"/>
      <c r="CI72" s="1008"/>
      <c r="CJ72" s="1008"/>
      <c r="CK72" s="1008"/>
      <c r="CL72" s="1009"/>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1010"/>
      <c r="DM72" s="1008"/>
      <c r="DN72" s="1008"/>
      <c r="DO72" s="1008"/>
      <c r="DP72" s="1009"/>
      <c r="DQ72" s="985"/>
      <c r="DR72" s="986"/>
      <c r="DS72" s="986"/>
      <c r="DT72" s="986"/>
      <c r="DU72" s="987"/>
      <c r="DV72" s="970"/>
      <c r="DW72" s="971"/>
      <c r="DX72" s="971"/>
      <c r="DY72" s="971"/>
      <c r="DZ72" s="972"/>
      <c r="EA72" s="199"/>
    </row>
    <row r="73" spans="1:131" s="200" customFormat="1" ht="26.25" customHeight="1">
      <c r="A73" s="214">
        <v>6</v>
      </c>
      <c r="B73" s="1003" t="s">
        <v>546</v>
      </c>
      <c r="C73" s="1004"/>
      <c r="D73" s="1004"/>
      <c r="E73" s="1004"/>
      <c r="F73" s="1004"/>
      <c r="G73" s="1004"/>
      <c r="H73" s="1004"/>
      <c r="I73" s="1004"/>
      <c r="J73" s="1004"/>
      <c r="K73" s="1004"/>
      <c r="L73" s="1004"/>
      <c r="M73" s="1004"/>
      <c r="N73" s="1004"/>
      <c r="O73" s="1004"/>
      <c r="P73" s="1005"/>
      <c r="Q73" s="1006">
        <v>1198</v>
      </c>
      <c r="R73" s="1000"/>
      <c r="S73" s="1000"/>
      <c r="T73" s="1000"/>
      <c r="U73" s="1000"/>
      <c r="V73" s="1000">
        <v>1166</v>
      </c>
      <c r="W73" s="1000"/>
      <c r="X73" s="1000"/>
      <c r="Y73" s="1000"/>
      <c r="Z73" s="1000"/>
      <c r="AA73" s="1000">
        <v>32</v>
      </c>
      <c r="AB73" s="1000"/>
      <c r="AC73" s="1000"/>
      <c r="AD73" s="1000"/>
      <c r="AE73" s="1000"/>
      <c r="AF73" s="1000">
        <v>32</v>
      </c>
      <c r="AG73" s="1000"/>
      <c r="AH73" s="1000"/>
      <c r="AI73" s="1000"/>
      <c r="AJ73" s="1000"/>
      <c r="AK73" s="1000">
        <v>587</v>
      </c>
      <c r="AL73" s="1000"/>
      <c r="AM73" s="1000"/>
      <c r="AN73" s="1000"/>
      <c r="AO73" s="1000"/>
      <c r="AP73" s="1000" t="s">
        <v>478</v>
      </c>
      <c r="AQ73" s="1000"/>
      <c r="AR73" s="1000"/>
      <c r="AS73" s="1000"/>
      <c r="AT73" s="1000"/>
      <c r="AU73" s="1000" t="s">
        <v>537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555</v>
      </c>
      <c r="C74" s="1004"/>
      <c r="D74" s="1004"/>
      <c r="E74" s="1004"/>
      <c r="F74" s="1004"/>
      <c r="G74" s="1004"/>
      <c r="H74" s="1004"/>
      <c r="I74" s="1004"/>
      <c r="J74" s="1004"/>
      <c r="K74" s="1004"/>
      <c r="L74" s="1004"/>
      <c r="M74" s="1004"/>
      <c r="N74" s="1004"/>
      <c r="O74" s="1004"/>
      <c r="P74" s="1005"/>
      <c r="Q74" s="1007">
        <v>2041</v>
      </c>
      <c r="R74" s="1008"/>
      <c r="S74" s="1008"/>
      <c r="T74" s="1008"/>
      <c r="U74" s="1009"/>
      <c r="V74" s="1010">
        <v>1963</v>
      </c>
      <c r="W74" s="1008"/>
      <c r="X74" s="1008"/>
      <c r="Y74" s="1008"/>
      <c r="Z74" s="1009"/>
      <c r="AA74" s="1010">
        <v>78</v>
      </c>
      <c r="AB74" s="1008"/>
      <c r="AC74" s="1008"/>
      <c r="AD74" s="1008"/>
      <c r="AE74" s="1009"/>
      <c r="AF74" s="1010">
        <v>78</v>
      </c>
      <c r="AG74" s="1008"/>
      <c r="AH74" s="1008"/>
      <c r="AI74" s="1008"/>
      <c r="AJ74" s="1009"/>
      <c r="AK74" s="1010">
        <v>54</v>
      </c>
      <c r="AL74" s="1008"/>
      <c r="AM74" s="1008"/>
      <c r="AN74" s="1008"/>
      <c r="AO74" s="1009"/>
      <c r="AP74" s="1010">
        <v>1251</v>
      </c>
      <c r="AQ74" s="1008"/>
      <c r="AR74" s="1008"/>
      <c r="AS74" s="1008"/>
      <c r="AT74" s="1009"/>
      <c r="AU74" s="1000">
        <v>134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556</v>
      </c>
      <c r="C75" s="1004"/>
      <c r="D75" s="1004"/>
      <c r="E75" s="1004"/>
      <c r="F75" s="1004"/>
      <c r="G75" s="1004"/>
      <c r="H75" s="1004"/>
      <c r="I75" s="1004"/>
      <c r="J75" s="1004"/>
      <c r="K75" s="1004"/>
      <c r="L75" s="1004"/>
      <c r="M75" s="1004"/>
      <c r="N75" s="1004"/>
      <c r="O75" s="1004"/>
      <c r="P75" s="1005"/>
      <c r="Q75" s="1007">
        <v>1126</v>
      </c>
      <c r="R75" s="1008"/>
      <c r="S75" s="1008"/>
      <c r="T75" s="1008"/>
      <c r="U75" s="1009"/>
      <c r="V75" s="1010">
        <v>962</v>
      </c>
      <c r="W75" s="1008"/>
      <c r="X75" s="1008"/>
      <c r="Y75" s="1008"/>
      <c r="Z75" s="1009"/>
      <c r="AA75" s="1010">
        <v>164</v>
      </c>
      <c r="AB75" s="1008"/>
      <c r="AC75" s="1008"/>
      <c r="AD75" s="1008"/>
      <c r="AE75" s="1009"/>
      <c r="AF75" s="1010">
        <v>164</v>
      </c>
      <c r="AG75" s="1008"/>
      <c r="AH75" s="1008"/>
      <c r="AI75" s="1008"/>
      <c r="AJ75" s="1009"/>
      <c r="AK75" s="1010" t="s">
        <v>478</v>
      </c>
      <c r="AL75" s="1008"/>
      <c r="AM75" s="1008"/>
      <c r="AN75" s="1008"/>
      <c r="AO75" s="1009"/>
      <c r="AP75" s="1010">
        <v>442</v>
      </c>
      <c r="AQ75" s="1008"/>
      <c r="AR75" s="1008"/>
      <c r="AS75" s="1008"/>
      <c r="AT75" s="1009"/>
      <c r="AU75" s="1010" t="s">
        <v>537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557</v>
      </c>
      <c r="C76" s="1004"/>
      <c r="D76" s="1004"/>
      <c r="E76" s="1004"/>
      <c r="F76" s="1004"/>
      <c r="G76" s="1004"/>
      <c r="H76" s="1004"/>
      <c r="I76" s="1004"/>
      <c r="J76" s="1004"/>
      <c r="K76" s="1004"/>
      <c r="L76" s="1004"/>
      <c r="M76" s="1004"/>
      <c r="N76" s="1004"/>
      <c r="O76" s="1004"/>
      <c r="P76" s="1005"/>
      <c r="Q76" s="1007">
        <v>315</v>
      </c>
      <c r="R76" s="1008"/>
      <c r="S76" s="1008"/>
      <c r="T76" s="1008"/>
      <c r="U76" s="1009"/>
      <c r="V76" s="1010">
        <v>281</v>
      </c>
      <c r="W76" s="1008"/>
      <c r="X76" s="1008"/>
      <c r="Y76" s="1008"/>
      <c r="Z76" s="1009"/>
      <c r="AA76" s="1010">
        <v>34</v>
      </c>
      <c r="AB76" s="1008"/>
      <c r="AC76" s="1008"/>
      <c r="AD76" s="1008"/>
      <c r="AE76" s="1009"/>
      <c r="AF76" s="1010">
        <v>34</v>
      </c>
      <c r="AG76" s="1008"/>
      <c r="AH76" s="1008"/>
      <c r="AI76" s="1008"/>
      <c r="AJ76" s="1009"/>
      <c r="AK76" s="1010" t="s">
        <v>478</v>
      </c>
      <c r="AL76" s="1008"/>
      <c r="AM76" s="1008"/>
      <c r="AN76" s="1008"/>
      <c r="AO76" s="1009"/>
      <c r="AP76" s="1010">
        <v>211</v>
      </c>
      <c r="AQ76" s="1008"/>
      <c r="AR76" s="1008"/>
      <c r="AS76" s="1008"/>
      <c r="AT76" s="1009"/>
      <c r="AU76" s="1010" t="s">
        <v>537</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558</v>
      </c>
      <c r="C77" s="1004"/>
      <c r="D77" s="1004"/>
      <c r="E77" s="1004"/>
      <c r="F77" s="1004"/>
      <c r="G77" s="1004"/>
      <c r="H77" s="1004"/>
      <c r="I77" s="1004"/>
      <c r="J77" s="1004"/>
      <c r="K77" s="1004"/>
      <c r="L77" s="1004"/>
      <c r="M77" s="1004"/>
      <c r="N77" s="1004"/>
      <c r="O77" s="1004"/>
      <c r="P77" s="1005"/>
      <c r="Q77" s="1007">
        <v>15</v>
      </c>
      <c r="R77" s="1008"/>
      <c r="S77" s="1008"/>
      <c r="T77" s="1008"/>
      <c r="U77" s="1009"/>
      <c r="V77" s="1010">
        <v>12</v>
      </c>
      <c r="W77" s="1008"/>
      <c r="X77" s="1008"/>
      <c r="Y77" s="1008"/>
      <c r="Z77" s="1009"/>
      <c r="AA77" s="1010">
        <v>3</v>
      </c>
      <c r="AB77" s="1008"/>
      <c r="AC77" s="1008"/>
      <c r="AD77" s="1008"/>
      <c r="AE77" s="1009"/>
      <c r="AF77" s="1010">
        <v>3</v>
      </c>
      <c r="AG77" s="1008"/>
      <c r="AH77" s="1008"/>
      <c r="AI77" s="1008"/>
      <c r="AJ77" s="1009"/>
      <c r="AK77" s="1010" t="s">
        <v>478</v>
      </c>
      <c r="AL77" s="1008"/>
      <c r="AM77" s="1008"/>
      <c r="AN77" s="1008"/>
      <c r="AO77" s="1009"/>
      <c r="AP77" s="1010" t="s">
        <v>478</v>
      </c>
      <c r="AQ77" s="1008"/>
      <c r="AR77" s="1008"/>
      <c r="AS77" s="1008"/>
      <c r="AT77" s="1009"/>
      <c r="AU77" s="1010" t="s">
        <v>537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559</v>
      </c>
      <c r="C78" s="1004"/>
      <c r="D78" s="1004"/>
      <c r="E78" s="1004"/>
      <c r="F78" s="1004"/>
      <c r="G78" s="1004"/>
      <c r="H78" s="1004"/>
      <c r="I78" s="1004"/>
      <c r="J78" s="1004"/>
      <c r="K78" s="1004"/>
      <c r="L78" s="1004"/>
      <c r="M78" s="1004"/>
      <c r="N78" s="1004"/>
      <c r="O78" s="1004"/>
      <c r="P78" s="1005"/>
      <c r="Q78" s="1007">
        <v>50</v>
      </c>
      <c r="R78" s="1008"/>
      <c r="S78" s="1008"/>
      <c r="T78" s="1008"/>
      <c r="U78" s="1009"/>
      <c r="V78" s="1010">
        <v>42</v>
      </c>
      <c r="W78" s="1008"/>
      <c r="X78" s="1008"/>
      <c r="Y78" s="1008"/>
      <c r="Z78" s="1009"/>
      <c r="AA78" s="1010">
        <v>8</v>
      </c>
      <c r="AB78" s="1008"/>
      <c r="AC78" s="1008"/>
      <c r="AD78" s="1008"/>
      <c r="AE78" s="1009"/>
      <c r="AF78" s="1010">
        <v>8</v>
      </c>
      <c r="AG78" s="1008"/>
      <c r="AH78" s="1008"/>
      <c r="AI78" s="1008"/>
      <c r="AJ78" s="1009"/>
      <c r="AK78" s="1010" t="s">
        <v>478</v>
      </c>
      <c r="AL78" s="1008"/>
      <c r="AM78" s="1008"/>
      <c r="AN78" s="1008"/>
      <c r="AO78" s="1009"/>
      <c r="AP78" s="1010" t="s">
        <v>478</v>
      </c>
      <c r="AQ78" s="1008"/>
      <c r="AR78" s="1008"/>
      <c r="AS78" s="1008"/>
      <c r="AT78" s="1009"/>
      <c r="AU78" s="1010" t="s">
        <v>537</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547</v>
      </c>
      <c r="C79" s="1004"/>
      <c r="D79" s="1004"/>
      <c r="E79" s="1004"/>
      <c r="F79" s="1004"/>
      <c r="G79" s="1004"/>
      <c r="H79" s="1004"/>
      <c r="I79" s="1004"/>
      <c r="J79" s="1004"/>
      <c r="K79" s="1004"/>
      <c r="L79" s="1004"/>
      <c r="M79" s="1004"/>
      <c r="N79" s="1004"/>
      <c r="O79" s="1004"/>
      <c r="P79" s="1005"/>
      <c r="Q79" s="1007">
        <v>457</v>
      </c>
      <c r="R79" s="1008"/>
      <c r="S79" s="1008"/>
      <c r="T79" s="1008"/>
      <c r="U79" s="1009"/>
      <c r="V79" s="1010">
        <v>426</v>
      </c>
      <c r="W79" s="1008"/>
      <c r="X79" s="1008"/>
      <c r="Y79" s="1008"/>
      <c r="Z79" s="1009"/>
      <c r="AA79" s="1010">
        <v>31</v>
      </c>
      <c r="AB79" s="1008"/>
      <c r="AC79" s="1008"/>
      <c r="AD79" s="1008"/>
      <c r="AE79" s="1009"/>
      <c r="AF79" s="1010">
        <v>31</v>
      </c>
      <c r="AG79" s="1008"/>
      <c r="AH79" s="1008"/>
      <c r="AI79" s="1008"/>
      <c r="AJ79" s="1009"/>
      <c r="AK79" s="1010" t="s">
        <v>478</v>
      </c>
      <c r="AL79" s="1008"/>
      <c r="AM79" s="1008"/>
      <c r="AN79" s="1008"/>
      <c r="AO79" s="1009"/>
      <c r="AP79" s="1010">
        <v>738</v>
      </c>
      <c r="AQ79" s="1008"/>
      <c r="AR79" s="1008"/>
      <c r="AS79" s="1008"/>
      <c r="AT79" s="1009"/>
      <c r="AU79" s="1010">
        <v>76</v>
      </c>
      <c r="AV79" s="1008"/>
      <c r="AW79" s="1008"/>
      <c r="AX79" s="1008"/>
      <c r="AY79" s="1009"/>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548</v>
      </c>
      <c r="C80" s="1004"/>
      <c r="D80" s="1004"/>
      <c r="E80" s="1004"/>
      <c r="F80" s="1004"/>
      <c r="G80" s="1004"/>
      <c r="H80" s="1004"/>
      <c r="I80" s="1004"/>
      <c r="J80" s="1004"/>
      <c r="K80" s="1004"/>
      <c r="L80" s="1004"/>
      <c r="M80" s="1004"/>
      <c r="N80" s="1004"/>
      <c r="O80" s="1004"/>
      <c r="P80" s="1005"/>
      <c r="Q80" s="1007">
        <v>30</v>
      </c>
      <c r="R80" s="1008"/>
      <c r="S80" s="1008"/>
      <c r="T80" s="1008"/>
      <c r="U80" s="1009"/>
      <c r="V80" s="1010">
        <v>18</v>
      </c>
      <c r="W80" s="1008"/>
      <c r="X80" s="1008"/>
      <c r="Y80" s="1008"/>
      <c r="Z80" s="1009"/>
      <c r="AA80" s="1010">
        <v>12</v>
      </c>
      <c r="AB80" s="1008"/>
      <c r="AC80" s="1008"/>
      <c r="AD80" s="1008"/>
      <c r="AE80" s="1009"/>
      <c r="AF80" s="1010">
        <v>12</v>
      </c>
      <c r="AG80" s="1008"/>
      <c r="AH80" s="1008"/>
      <c r="AI80" s="1008"/>
      <c r="AJ80" s="1009"/>
      <c r="AK80" s="1010" t="s">
        <v>478</v>
      </c>
      <c r="AL80" s="1008"/>
      <c r="AM80" s="1008"/>
      <c r="AN80" s="1008"/>
      <c r="AO80" s="1009"/>
      <c r="AP80" s="1010" t="s">
        <v>478</v>
      </c>
      <c r="AQ80" s="1008"/>
      <c r="AR80" s="1008"/>
      <c r="AS80" s="1008"/>
      <c r="AT80" s="1009"/>
      <c r="AU80" s="1010" t="s">
        <v>537</v>
      </c>
      <c r="AV80" s="1008"/>
      <c r="AW80" s="1008"/>
      <c r="AX80" s="1008"/>
      <c r="AY80" s="1009"/>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549</v>
      </c>
      <c r="C81" s="1004"/>
      <c r="D81" s="1004"/>
      <c r="E81" s="1004"/>
      <c r="F81" s="1004"/>
      <c r="G81" s="1004"/>
      <c r="H81" s="1004"/>
      <c r="I81" s="1004"/>
      <c r="J81" s="1004"/>
      <c r="K81" s="1004"/>
      <c r="L81" s="1004"/>
      <c r="M81" s="1004"/>
      <c r="N81" s="1004"/>
      <c r="O81" s="1004"/>
      <c r="P81" s="1005"/>
      <c r="Q81" s="1007">
        <v>1247</v>
      </c>
      <c r="R81" s="1008"/>
      <c r="S81" s="1008"/>
      <c r="T81" s="1008"/>
      <c r="U81" s="1009"/>
      <c r="V81" s="1010">
        <v>1058</v>
      </c>
      <c r="W81" s="1008"/>
      <c r="X81" s="1008"/>
      <c r="Y81" s="1008"/>
      <c r="Z81" s="1009"/>
      <c r="AA81" s="1010">
        <v>189</v>
      </c>
      <c r="AB81" s="1008"/>
      <c r="AC81" s="1008"/>
      <c r="AD81" s="1008"/>
      <c r="AE81" s="1009"/>
      <c r="AF81" s="1010">
        <v>189</v>
      </c>
      <c r="AG81" s="1008"/>
      <c r="AH81" s="1008"/>
      <c r="AI81" s="1008"/>
      <c r="AJ81" s="1009"/>
      <c r="AK81" s="1010" t="s">
        <v>478</v>
      </c>
      <c r="AL81" s="1008"/>
      <c r="AM81" s="1008"/>
      <c r="AN81" s="1008"/>
      <c r="AO81" s="1009"/>
      <c r="AP81" s="1010">
        <v>418</v>
      </c>
      <c r="AQ81" s="1008"/>
      <c r="AR81" s="1008"/>
      <c r="AS81" s="1008"/>
      <c r="AT81" s="1009"/>
      <c r="AU81" s="1010">
        <v>25</v>
      </c>
      <c r="AV81" s="1008"/>
      <c r="AW81" s="1008"/>
      <c r="AX81" s="1008"/>
      <c r="AY81" s="1009"/>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t="s">
        <v>550</v>
      </c>
      <c r="C82" s="1004"/>
      <c r="D82" s="1004"/>
      <c r="E82" s="1004"/>
      <c r="F82" s="1004"/>
      <c r="G82" s="1004"/>
      <c r="H82" s="1004"/>
      <c r="I82" s="1004"/>
      <c r="J82" s="1004"/>
      <c r="K82" s="1004"/>
      <c r="L82" s="1004"/>
      <c r="M82" s="1004"/>
      <c r="N82" s="1004"/>
      <c r="O82" s="1004"/>
      <c r="P82" s="1005"/>
      <c r="Q82" s="1007">
        <v>654</v>
      </c>
      <c r="R82" s="1008"/>
      <c r="S82" s="1008"/>
      <c r="T82" s="1008"/>
      <c r="U82" s="1009"/>
      <c r="V82" s="1010">
        <v>609</v>
      </c>
      <c r="W82" s="1008"/>
      <c r="X82" s="1008"/>
      <c r="Y82" s="1008"/>
      <c r="Z82" s="1009"/>
      <c r="AA82" s="1010">
        <v>45</v>
      </c>
      <c r="AB82" s="1008"/>
      <c r="AC82" s="1008"/>
      <c r="AD82" s="1008"/>
      <c r="AE82" s="1009"/>
      <c r="AF82" s="1010">
        <v>45</v>
      </c>
      <c r="AG82" s="1008"/>
      <c r="AH82" s="1008"/>
      <c r="AI82" s="1008"/>
      <c r="AJ82" s="1009"/>
      <c r="AK82" s="1010" t="s">
        <v>554</v>
      </c>
      <c r="AL82" s="1008"/>
      <c r="AM82" s="1008"/>
      <c r="AN82" s="1008"/>
      <c r="AO82" s="1009"/>
      <c r="AP82" s="1010">
        <v>43</v>
      </c>
      <c r="AQ82" s="1008"/>
      <c r="AR82" s="1008"/>
      <c r="AS82" s="1008"/>
      <c r="AT82" s="1009"/>
      <c r="AU82" s="1010">
        <v>9</v>
      </c>
      <c r="AV82" s="1008"/>
      <c r="AW82" s="1008"/>
      <c r="AX82" s="1008"/>
      <c r="AY82" s="1009"/>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t="s">
        <v>551</v>
      </c>
      <c r="C83" s="1004"/>
      <c r="D83" s="1004"/>
      <c r="E83" s="1004"/>
      <c r="F83" s="1004"/>
      <c r="G83" s="1004"/>
      <c r="H83" s="1004"/>
      <c r="I83" s="1004"/>
      <c r="J83" s="1004"/>
      <c r="K83" s="1004"/>
      <c r="L83" s="1004"/>
      <c r="M83" s="1004"/>
      <c r="N83" s="1004"/>
      <c r="O83" s="1004"/>
      <c r="P83" s="1005"/>
      <c r="Q83" s="1007">
        <v>1008</v>
      </c>
      <c r="R83" s="1008"/>
      <c r="S83" s="1008"/>
      <c r="T83" s="1008"/>
      <c r="U83" s="1009"/>
      <c r="V83" s="1010">
        <v>960</v>
      </c>
      <c r="W83" s="1008"/>
      <c r="X83" s="1008"/>
      <c r="Y83" s="1008"/>
      <c r="Z83" s="1009"/>
      <c r="AA83" s="1010">
        <v>48</v>
      </c>
      <c r="AB83" s="1008"/>
      <c r="AC83" s="1008"/>
      <c r="AD83" s="1008"/>
      <c r="AE83" s="1009"/>
      <c r="AF83" s="1010">
        <v>48</v>
      </c>
      <c r="AG83" s="1008"/>
      <c r="AH83" s="1008"/>
      <c r="AI83" s="1008"/>
      <c r="AJ83" s="1009"/>
      <c r="AK83" s="1010" t="s">
        <v>478</v>
      </c>
      <c r="AL83" s="1008"/>
      <c r="AM83" s="1008"/>
      <c r="AN83" s="1008"/>
      <c r="AO83" s="1009"/>
      <c r="AP83" s="1010" t="s">
        <v>478</v>
      </c>
      <c r="AQ83" s="1008"/>
      <c r="AR83" s="1008"/>
      <c r="AS83" s="1008"/>
      <c r="AT83" s="1009"/>
      <c r="AU83" s="1010" t="s">
        <v>537</v>
      </c>
      <c r="AV83" s="1008"/>
      <c r="AW83" s="1008"/>
      <c r="AX83" s="1008"/>
      <c r="AY83" s="1009"/>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t="s">
        <v>552</v>
      </c>
      <c r="C84" s="1004"/>
      <c r="D84" s="1004"/>
      <c r="E84" s="1004"/>
      <c r="F84" s="1004"/>
      <c r="G84" s="1004"/>
      <c r="H84" s="1004"/>
      <c r="I84" s="1004"/>
      <c r="J84" s="1004"/>
      <c r="K84" s="1004"/>
      <c r="L84" s="1004"/>
      <c r="M84" s="1004"/>
      <c r="N84" s="1004"/>
      <c r="O84" s="1004"/>
      <c r="P84" s="1005"/>
      <c r="Q84" s="1007">
        <v>264334</v>
      </c>
      <c r="R84" s="1008"/>
      <c r="S84" s="1008"/>
      <c r="T84" s="1008"/>
      <c r="U84" s="1009"/>
      <c r="V84" s="1010">
        <v>259506</v>
      </c>
      <c r="W84" s="1008"/>
      <c r="X84" s="1008"/>
      <c r="Y84" s="1008"/>
      <c r="Z84" s="1009"/>
      <c r="AA84" s="1010">
        <v>4828</v>
      </c>
      <c r="AB84" s="1008"/>
      <c r="AC84" s="1008"/>
      <c r="AD84" s="1008"/>
      <c r="AE84" s="1009"/>
      <c r="AF84" s="1010">
        <v>4828</v>
      </c>
      <c r="AG84" s="1008"/>
      <c r="AH84" s="1008"/>
      <c r="AI84" s="1008"/>
      <c r="AJ84" s="1009"/>
      <c r="AK84" s="1010">
        <v>1443</v>
      </c>
      <c r="AL84" s="1008"/>
      <c r="AM84" s="1008"/>
      <c r="AN84" s="1008"/>
      <c r="AO84" s="1009"/>
      <c r="AP84" s="1010" t="s">
        <v>478</v>
      </c>
      <c r="AQ84" s="1008"/>
      <c r="AR84" s="1008"/>
      <c r="AS84" s="1008"/>
      <c r="AT84" s="1009"/>
      <c r="AU84" s="1010" t="s">
        <v>537</v>
      </c>
      <c r="AV84" s="1008"/>
      <c r="AW84" s="1008"/>
      <c r="AX84" s="1008"/>
      <c r="AY84" s="1009"/>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t="s">
        <v>553</v>
      </c>
      <c r="C85" s="1004"/>
      <c r="D85" s="1004"/>
      <c r="E85" s="1004"/>
      <c r="F85" s="1004"/>
      <c r="G85" s="1004"/>
      <c r="H85" s="1004"/>
      <c r="I85" s="1004"/>
      <c r="J85" s="1004"/>
      <c r="K85" s="1004"/>
      <c r="L85" s="1004"/>
      <c r="M85" s="1004"/>
      <c r="N85" s="1004"/>
      <c r="O85" s="1004"/>
      <c r="P85" s="1005"/>
      <c r="Q85" s="1007">
        <v>1051</v>
      </c>
      <c r="R85" s="1008"/>
      <c r="S85" s="1008"/>
      <c r="T85" s="1008"/>
      <c r="U85" s="1009"/>
      <c r="V85" s="1010">
        <v>869</v>
      </c>
      <c r="W85" s="1008"/>
      <c r="X85" s="1008"/>
      <c r="Y85" s="1008"/>
      <c r="Z85" s="1009"/>
      <c r="AA85" s="1010">
        <v>182</v>
      </c>
      <c r="AB85" s="1008"/>
      <c r="AC85" s="1008"/>
      <c r="AD85" s="1008"/>
      <c r="AE85" s="1009"/>
      <c r="AF85" s="1010">
        <v>1654</v>
      </c>
      <c r="AG85" s="1008"/>
      <c r="AH85" s="1008"/>
      <c r="AI85" s="1008"/>
      <c r="AJ85" s="1009"/>
      <c r="AK85" s="1010" t="s">
        <v>478</v>
      </c>
      <c r="AL85" s="1008"/>
      <c r="AM85" s="1008"/>
      <c r="AN85" s="1008"/>
      <c r="AO85" s="1009"/>
      <c r="AP85" s="1010">
        <v>1637</v>
      </c>
      <c r="AQ85" s="1008"/>
      <c r="AR85" s="1008"/>
      <c r="AS85" s="1008"/>
      <c r="AT85" s="1009"/>
      <c r="AU85" s="1010">
        <v>138</v>
      </c>
      <c r="AV85" s="1008"/>
      <c r="AW85" s="1008"/>
      <c r="AX85" s="1008"/>
      <c r="AY85" s="1009"/>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7828</v>
      </c>
      <c r="AG88" s="988"/>
      <c r="AH88" s="988"/>
      <c r="AI88" s="988"/>
      <c r="AJ88" s="988"/>
      <c r="AK88" s="992"/>
      <c r="AL88" s="992"/>
      <c r="AM88" s="992"/>
      <c r="AN88" s="992"/>
      <c r="AO88" s="992"/>
      <c r="AP88" s="988">
        <v>4740</v>
      </c>
      <c r="AQ88" s="988"/>
      <c r="AR88" s="988"/>
      <c r="AS88" s="988"/>
      <c r="AT88" s="988"/>
      <c r="AU88" s="988">
        <v>382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86</v>
      </c>
      <c r="CS102" s="980"/>
      <c r="CT102" s="980"/>
      <c r="CU102" s="980"/>
      <c r="CV102" s="981"/>
      <c r="CW102" s="979">
        <v>8</v>
      </c>
      <c r="CX102" s="980"/>
      <c r="CY102" s="980"/>
      <c r="CZ102" s="980"/>
      <c r="DA102" s="981"/>
      <c r="DB102" s="979" t="s">
        <v>537</v>
      </c>
      <c r="DC102" s="980"/>
      <c r="DD102" s="980"/>
      <c r="DE102" s="980"/>
      <c r="DF102" s="981"/>
      <c r="DG102" s="979">
        <v>14</v>
      </c>
      <c r="DH102" s="980"/>
      <c r="DI102" s="980"/>
      <c r="DJ102" s="980"/>
      <c r="DK102" s="981"/>
      <c r="DL102" s="979" t="s">
        <v>537</v>
      </c>
      <c r="DM102" s="980"/>
      <c r="DN102" s="980"/>
      <c r="DO102" s="980"/>
      <c r="DP102" s="981"/>
      <c r="DQ102" s="979" t="s">
        <v>537</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287</v>
      </c>
      <c r="AG109" s="923"/>
      <c r="AH109" s="923"/>
      <c r="AI109" s="923"/>
      <c r="AJ109" s="924"/>
      <c r="AK109" s="925" t="s">
        <v>286</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287</v>
      </c>
      <c r="BW109" s="923"/>
      <c r="BX109" s="923"/>
      <c r="BY109" s="923"/>
      <c r="BZ109" s="924"/>
      <c r="CA109" s="925" t="s">
        <v>286</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287</v>
      </c>
      <c r="DM109" s="923"/>
      <c r="DN109" s="923"/>
      <c r="DO109" s="923"/>
      <c r="DP109" s="924"/>
      <c r="DQ109" s="925" t="s">
        <v>286</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259603</v>
      </c>
      <c r="AB110" s="916"/>
      <c r="AC110" s="916"/>
      <c r="AD110" s="916"/>
      <c r="AE110" s="917"/>
      <c r="AF110" s="918">
        <v>270259</v>
      </c>
      <c r="AG110" s="916"/>
      <c r="AH110" s="916"/>
      <c r="AI110" s="916"/>
      <c r="AJ110" s="917"/>
      <c r="AK110" s="918">
        <v>266677</v>
      </c>
      <c r="AL110" s="916"/>
      <c r="AM110" s="916"/>
      <c r="AN110" s="916"/>
      <c r="AO110" s="917"/>
      <c r="AP110" s="919">
        <v>5.8</v>
      </c>
      <c r="AQ110" s="920"/>
      <c r="AR110" s="920"/>
      <c r="AS110" s="920"/>
      <c r="AT110" s="921"/>
      <c r="AU110" s="955" t="s">
        <v>60</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3479524</v>
      </c>
      <c r="BR110" s="863"/>
      <c r="BS110" s="863"/>
      <c r="BT110" s="863"/>
      <c r="BU110" s="863"/>
      <c r="BV110" s="863">
        <v>3376557</v>
      </c>
      <c r="BW110" s="863"/>
      <c r="BX110" s="863"/>
      <c r="BY110" s="863"/>
      <c r="BZ110" s="863"/>
      <c r="CA110" s="863">
        <v>3324115</v>
      </c>
      <c r="CB110" s="863"/>
      <c r="CC110" s="863"/>
      <c r="CD110" s="863"/>
      <c r="CE110" s="863"/>
      <c r="CF110" s="887">
        <v>72.7</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45770</v>
      </c>
      <c r="BR111" s="835"/>
      <c r="BS111" s="835"/>
      <c r="BT111" s="835"/>
      <c r="BU111" s="835"/>
      <c r="BV111" s="835">
        <v>41105</v>
      </c>
      <c r="BW111" s="835"/>
      <c r="BX111" s="835"/>
      <c r="BY111" s="835"/>
      <c r="BZ111" s="835"/>
      <c r="CA111" s="835">
        <v>28978</v>
      </c>
      <c r="CB111" s="835"/>
      <c r="CC111" s="835"/>
      <c r="CD111" s="835"/>
      <c r="CE111" s="835"/>
      <c r="CF111" s="896">
        <v>0.6</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3140620</v>
      </c>
      <c r="BR112" s="835"/>
      <c r="BS112" s="835"/>
      <c r="BT112" s="835"/>
      <c r="BU112" s="835"/>
      <c r="BV112" s="835">
        <v>3344731</v>
      </c>
      <c r="BW112" s="835"/>
      <c r="BX112" s="835"/>
      <c r="BY112" s="835"/>
      <c r="BZ112" s="835"/>
      <c r="CA112" s="835">
        <v>3849312</v>
      </c>
      <c r="CB112" s="835"/>
      <c r="CC112" s="835"/>
      <c r="CD112" s="835"/>
      <c r="CE112" s="835"/>
      <c r="CF112" s="896">
        <v>84.2</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291402</v>
      </c>
      <c r="AB113" s="944"/>
      <c r="AC113" s="944"/>
      <c r="AD113" s="944"/>
      <c r="AE113" s="945"/>
      <c r="AF113" s="946">
        <v>261487</v>
      </c>
      <c r="AG113" s="944"/>
      <c r="AH113" s="944"/>
      <c r="AI113" s="944"/>
      <c r="AJ113" s="945"/>
      <c r="AK113" s="946">
        <v>305459</v>
      </c>
      <c r="AL113" s="944"/>
      <c r="AM113" s="944"/>
      <c r="AN113" s="944"/>
      <c r="AO113" s="945"/>
      <c r="AP113" s="947">
        <v>6.7</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374686</v>
      </c>
      <c r="BR113" s="835"/>
      <c r="BS113" s="835"/>
      <c r="BT113" s="835"/>
      <c r="BU113" s="835"/>
      <c r="BV113" s="835">
        <v>369452</v>
      </c>
      <c r="BW113" s="835"/>
      <c r="BX113" s="835"/>
      <c r="BY113" s="835"/>
      <c r="BZ113" s="835"/>
      <c r="CA113" s="835">
        <v>382124</v>
      </c>
      <c r="CB113" s="835"/>
      <c r="CC113" s="835"/>
      <c r="CD113" s="835"/>
      <c r="CE113" s="835"/>
      <c r="CF113" s="896">
        <v>8.4</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14903</v>
      </c>
      <c r="AB114" s="798"/>
      <c r="AC114" s="798"/>
      <c r="AD114" s="798"/>
      <c r="AE114" s="799"/>
      <c r="AF114" s="800">
        <v>11751</v>
      </c>
      <c r="AG114" s="798"/>
      <c r="AH114" s="798"/>
      <c r="AI114" s="798"/>
      <c r="AJ114" s="799"/>
      <c r="AK114" s="800">
        <v>13240</v>
      </c>
      <c r="AL114" s="798"/>
      <c r="AM114" s="798"/>
      <c r="AN114" s="798"/>
      <c r="AO114" s="799"/>
      <c r="AP114" s="845">
        <v>0.3</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407609</v>
      </c>
      <c r="BR114" s="835"/>
      <c r="BS114" s="835"/>
      <c r="BT114" s="835"/>
      <c r="BU114" s="835"/>
      <c r="BV114" s="835">
        <v>273644</v>
      </c>
      <c r="BW114" s="835"/>
      <c r="BX114" s="835"/>
      <c r="BY114" s="835"/>
      <c r="BZ114" s="835"/>
      <c r="CA114" s="835">
        <v>466343</v>
      </c>
      <c r="CB114" s="835"/>
      <c r="CC114" s="835"/>
      <c r="CD114" s="835"/>
      <c r="CE114" s="835"/>
      <c r="CF114" s="896">
        <v>10.199999999999999</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17487</v>
      </c>
      <c r="AB115" s="944"/>
      <c r="AC115" s="944"/>
      <c r="AD115" s="944"/>
      <c r="AE115" s="945"/>
      <c r="AF115" s="946">
        <v>18521</v>
      </c>
      <c r="AG115" s="944"/>
      <c r="AH115" s="944"/>
      <c r="AI115" s="944"/>
      <c r="AJ115" s="945"/>
      <c r="AK115" s="946">
        <v>12739</v>
      </c>
      <c r="AL115" s="944"/>
      <c r="AM115" s="944"/>
      <c r="AN115" s="944"/>
      <c r="AO115" s="945"/>
      <c r="AP115" s="947">
        <v>0.3</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8757</v>
      </c>
      <c r="DH115" s="798"/>
      <c r="DI115" s="798"/>
      <c r="DJ115" s="798"/>
      <c r="DK115" s="799"/>
      <c r="DL115" s="800">
        <v>17303</v>
      </c>
      <c r="DM115" s="798"/>
      <c r="DN115" s="798"/>
      <c r="DO115" s="798"/>
      <c r="DP115" s="799"/>
      <c r="DQ115" s="800">
        <v>13110</v>
      </c>
      <c r="DR115" s="798"/>
      <c r="DS115" s="798"/>
      <c r="DT115" s="798"/>
      <c r="DU115" s="799"/>
      <c r="DV115" s="845">
        <v>0.3</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37013</v>
      </c>
      <c r="DH116" s="798"/>
      <c r="DI116" s="798"/>
      <c r="DJ116" s="798"/>
      <c r="DK116" s="799"/>
      <c r="DL116" s="800">
        <v>23802</v>
      </c>
      <c r="DM116" s="798"/>
      <c r="DN116" s="798"/>
      <c r="DO116" s="798"/>
      <c r="DP116" s="799"/>
      <c r="DQ116" s="800">
        <v>15868</v>
      </c>
      <c r="DR116" s="798"/>
      <c r="DS116" s="798"/>
      <c r="DT116" s="798"/>
      <c r="DU116" s="799"/>
      <c r="DV116" s="845">
        <v>0.3</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583395</v>
      </c>
      <c r="AB117" s="930"/>
      <c r="AC117" s="930"/>
      <c r="AD117" s="930"/>
      <c r="AE117" s="931"/>
      <c r="AF117" s="932">
        <v>562018</v>
      </c>
      <c r="AG117" s="930"/>
      <c r="AH117" s="930"/>
      <c r="AI117" s="930"/>
      <c r="AJ117" s="931"/>
      <c r="AK117" s="932">
        <v>598115</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287</v>
      </c>
      <c r="AG118" s="923"/>
      <c r="AH118" s="923"/>
      <c r="AI118" s="923"/>
      <c r="AJ118" s="924"/>
      <c r="AK118" s="925" t="s">
        <v>286</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432</v>
      </c>
      <c r="BP119" s="899"/>
      <c r="BQ119" s="903">
        <v>7448209</v>
      </c>
      <c r="BR119" s="866"/>
      <c r="BS119" s="866"/>
      <c r="BT119" s="866"/>
      <c r="BU119" s="866"/>
      <c r="BV119" s="866">
        <v>7405489</v>
      </c>
      <c r="BW119" s="866"/>
      <c r="BX119" s="866"/>
      <c r="BY119" s="866"/>
      <c r="BZ119" s="866"/>
      <c r="CA119" s="866">
        <v>8050872</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1181736</v>
      </c>
      <c r="BR120" s="863"/>
      <c r="BS120" s="863"/>
      <c r="BT120" s="863"/>
      <c r="BU120" s="863"/>
      <c r="BV120" s="863">
        <v>1204703</v>
      </c>
      <c r="BW120" s="863"/>
      <c r="BX120" s="863"/>
      <c r="BY120" s="863"/>
      <c r="BZ120" s="863"/>
      <c r="CA120" s="863">
        <v>1158230</v>
      </c>
      <c r="CB120" s="863"/>
      <c r="CC120" s="863"/>
      <c r="CD120" s="863"/>
      <c r="CE120" s="863"/>
      <c r="CF120" s="887">
        <v>25.3</v>
      </c>
      <c r="CG120" s="888"/>
      <c r="CH120" s="888"/>
      <c r="CI120" s="888"/>
      <c r="CJ120" s="888"/>
      <c r="CK120" s="889" t="s">
        <v>436</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3044077</v>
      </c>
      <c r="DH120" s="863"/>
      <c r="DI120" s="863"/>
      <c r="DJ120" s="863"/>
      <c r="DK120" s="863"/>
      <c r="DL120" s="863">
        <v>3257300</v>
      </c>
      <c r="DM120" s="863"/>
      <c r="DN120" s="863"/>
      <c r="DO120" s="863"/>
      <c r="DP120" s="863"/>
      <c r="DQ120" s="863">
        <v>3777942</v>
      </c>
      <c r="DR120" s="863"/>
      <c r="DS120" s="863"/>
      <c r="DT120" s="863"/>
      <c r="DU120" s="863"/>
      <c r="DV120" s="864">
        <v>82.6</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t="s">
        <v>111</v>
      </c>
      <c r="BR121" s="835"/>
      <c r="BS121" s="835"/>
      <c r="BT121" s="835"/>
      <c r="BU121" s="835"/>
      <c r="BV121" s="835" t="s">
        <v>111</v>
      </c>
      <c r="BW121" s="835"/>
      <c r="BX121" s="835"/>
      <c r="BY121" s="835"/>
      <c r="BZ121" s="835"/>
      <c r="CA121" s="835" t="s">
        <v>111</v>
      </c>
      <c r="CB121" s="835"/>
      <c r="CC121" s="835"/>
      <c r="CD121" s="835"/>
      <c r="CE121" s="835"/>
      <c r="CF121" s="896" t="s">
        <v>111</v>
      </c>
      <c r="CG121" s="897"/>
      <c r="CH121" s="897"/>
      <c r="CI121" s="897"/>
      <c r="CJ121" s="897"/>
      <c r="CK121" s="890"/>
      <c r="CL121" s="876"/>
      <c r="CM121" s="876"/>
      <c r="CN121" s="876"/>
      <c r="CO121" s="877"/>
      <c r="CP121" s="856" t="s">
        <v>439</v>
      </c>
      <c r="CQ121" s="857"/>
      <c r="CR121" s="857"/>
      <c r="CS121" s="857"/>
      <c r="CT121" s="857"/>
      <c r="CU121" s="857"/>
      <c r="CV121" s="857"/>
      <c r="CW121" s="857"/>
      <c r="CX121" s="857"/>
      <c r="CY121" s="857"/>
      <c r="CZ121" s="857"/>
      <c r="DA121" s="857"/>
      <c r="DB121" s="857"/>
      <c r="DC121" s="857"/>
      <c r="DD121" s="857"/>
      <c r="DE121" s="857"/>
      <c r="DF121" s="858"/>
      <c r="DG121" s="834">
        <v>68162</v>
      </c>
      <c r="DH121" s="835"/>
      <c r="DI121" s="835"/>
      <c r="DJ121" s="835"/>
      <c r="DK121" s="835"/>
      <c r="DL121" s="835">
        <v>61637</v>
      </c>
      <c r="DM121" s="835"/>
      <c r="DN121" s="835"/>
      <c r="DO121" s="835"/>
      <c r="DP121" s="835"/>
      <c r="DQ121" s="835">
        <v>54872</v>
      </c>
      <c r="DR121" s="835"/>
      <c r="DS121" s="835"/>
      <c r="DT121" s="835"/>
      <c r="DU121" s="835"/>
      <c r="DV121" s="812">
        <v>1.2</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5639048</v>
      </c>
      <c r="BR122" s="866"/>
      <c r="BS122" s="866"/>
      <c r="BT122" s="866"/>
      <c r="BU122" s="866"/>
      <c r="BV122" s="866">
        <v>5275064</v>
      </c>
      <c r="BW122" s="866"/>
      <c r="BX122" s="866"/>
      <c r="BY122" s="866"/>
      <c r="BZ122" s="866"/>
      <c r="CA122" s="866">
        <v>4941065</v>
      </c>
      <c r="CB122" s="866"/>
      <c r="CC122" s="866"/>
      <c r="CD122" s="866"/>
      <c r="CE122" s="866"/>
      <c r="CF122" s="867">
        <v>108</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28381</v>
      </c>
      <c r="DH122" s="835"/>
      <c r="DI122" s="835"/>
      <c r="DJ122" s="835"/>
      <c r="DK122" s="835"/>
      <c r="DL122" s="835">
        <v>25794</v>
      </c>
      <c r="DM122" s="835"/>
      <c r="DN122" s="835"/>
      <c r="DO122" s="835"/>
      <c r="DP122" s="835"/>
      <c r="DQ122" s="835">
        <v>16498</v>
      </c>
      <c r="DR122" s="835"/>
      <c r="DS122" s="835"/>
      <c r="DT122" s="835"/>
      <c r="DU122" s="835"/>
      <c r="DV122" s="812">
        <v>0.4</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6820784</v>
      </c>
      <c r="BR123" s="854"/>
      <c r="BS123" s="854"/>
      <c r="BT123" s="854"/>
      <c r="BU123" s="854"/>
      <c r="BV123" s="854">
        <v>6479767</v>
      </c>
      <c r="BW123" s="854"/>
      <c r="BX123" s="854"/>
      <c r="BY123" s="854"/>
      <c r="BZ123" s="854"/>
      <c r="CA123" s="854">
        <v>6099295</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13.6</v>
      </c>
      <c r="BR124" s="852"/>
      <c r="BS124" s="852"/>
      <c r="BT124" s="852"/>
      <c r="BU124" s="852"/>
      <c r="BV124" s="852">
        <v>20</v>
      </c>
      <c r="BW124" s="852"/>
      <c r="BX124" s="852"/>
      <c r="BY124" s="852"/>
      <c r="BZ124" s="852"/>
      <c r="CA124" s="852">
        <v>42.6</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3110</v>
      </c>
      <c r="AB126" s="798"/>
      <c r="AC126" s="798"/>
      <c r="AD126" s="798"/>
      <c r="AE126" s="799"/>
      <c r="AF126" s="800">
        <v>4476</v>
      </c>
      <c r="AG126" s="798"/>
      <c r="AH126" s="798"/>
      <c r="AI126" s="798"/>
      <c r="AJ126" s="799"/>
      <c r="AK126" s="800">
        <v>4305</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14377</v>
      </c>
      <c r="AB127" s="798"/>
      <c r="AC127" s="798"/>
      <c r="AD127" s="798"/>
      <c r="AE127" s="799"/>
      <c r="AF127" s="800">
        <v>14045</v>
      </c>
      <c r="AG127" s="798"/>
      <c r="AH127" s="798"/>
      <c r="AI127" s="798"/>
      <c r="AJ127" s="799"/>
      <c r="AK127" s="800">
        <v>8434</v>
      </c>
      <c r="AL127" s="798"/>
      <c r="AM127" s="798"/>
      <c r="AN127" s="798"/>
      <c r="AO127" s="799"/>
      <c r="AP127" s="845">
        <v>0.2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t="s">
        <v>111</v>
      </c>
      <c r="AB128" s="819"/>
      <c r="AC128" s="819"/>
      <c r="AD128" s="819"/>
      <c r="AE128" s="820"/>
      <c r="AF128" s="821" t="s">
        <v>111</v>
      </c>
      <c r="AG128" s="819"/>
      <c r="AH128" s="819"/>
      <c r="AI128" s="819"/>
      <c r="AJ128" s="820"/>
      <c r="AK128" s="821" t="s">
        <v>111</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4906614</v>
      </c>
      <c r="AB129" s="798"/>
      <c r="AC129" s="798"/>
      <c r="AD129" s="798"/>
      <c r="AE129" s="799"/>
      <c r="AF129" s="800">
        <v>4917245</v>
      </c>
      <c r="AG129" s="798"/>
      <c r="AH129" s="798"/>
      <c r="AI129" s="798"/>
      <c r="AJ129" s="799"/>
      <c r="AK129" s="800">
        <v>4837188</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322583</v>
      </c>
      <c r="AB130" s="798"/>
      <c r="AC130" s="798"/>
      <c r="AD130" s="798"/>
      <c r="AE130" s="799"/>
      <c r="AF130" s="800">
        <v>292541</v>
      </c>
      <c r="AG130" s="798"/>
      <c r="AH130" s="798"/>
      <c r="AI130" s="798"/>
      <c r="AJ130" s="799"/>
      <c r="AK130" s="800">
        <v>263556</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6.2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4584031</v>
      </c>
      <c r="AB131" s="781"/>
      <c r="AC131" s="781"/>
      <c r="AD131" s="781"/>
      <c r="AE131" s="782"/>
      <c r="AF131" s="783">
        <v>4624704</v>
      </c>
      <c r="AG131" s="781"/>
      <c r="AH131" s="781"/>
      <c r="AI131" s="781"/>
      <c r="AJ131" s="782"/>
      <c r="AK131" s="783">
        <v>4573632</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42.6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5.6895775789999998</v>
      </c>
      <c r="AB132" s="761"/>
      <c r="AC132" s="761"/>
      <c r="AD132" s="761"/>
      <c r="AE132" s="762"/>
      <c r="AF132" s="763">
        <v>5.8269026510000002</v>
      </c>
      <c r="AG132" s="761"/>
      <c r="AH132" s="761"/>
      <c r="AI132" s="761"/>
      <c r="AJ132" s="762"/>
      <c r="AK132" s="763">
        <v>7.3149523179999996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4</v>
      </c>
      <c r="AB133" s="740"/>
      <c r="AC133" s="740"/>
      <c r="AD133" s="740"/>
      <c r="AE133" s="741"/>
      <c r="AF133" s="739">
        <v>4.7</v>
      </c>
      <c r="AG133" s="740"/>
      <c r="AH133" s="740"/>
      <c r="AI133" s="740"/>
      <c r="AJ133" s="741"/>
      <c r="AK133" s="739">
        <v>6.2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1229666</v>
      </c>
      <c r="L9" s="266">
        <v>86208</v>
      </c>
      <c r="M9" s="267">
        <v>85150</v>
      </c>
      <c r="N9" s="268">
        <v>1.2</v>
      </c>
    </row>
    <row r="10" spans="1:16">
      <c r="A10" s="250"/>
      <c r="B10" s="246"/>
      <c r="C10" s="246"/>
      <c r="D10" s="246"/>
      <c r="E10" s="246"/>
      <c r="F10" s="246"/>
      <c r="G10" s="1166" t="s">
        <v>475</v>
      </c>
      <c r="H10" s="1167"/>
      <c r="I10" s="1167"/>
      <c r="J10" s="1168"/>
      <c r="K10" s="269">
        <v>206817</v>
      </c>
      <c r="L10" s="270">
        <v>14499</v>
      </c>
      <c r="M10" s="271">
        <v>9032</v>
      </c>
      <c r="N10" s="272">
        <v>60.5</v>
      </c>
    </row>
    <row r="11" spans="1:16" ht="13.5" customHeight="1">
      <c r="A11" s="250"/>
      <c r="B11" s="246"/>
      <c r="C11" s="246"/>
      <c r="D11" s="246"/>
      <c r="E11" s="246"/>
      <c r="F11" s="246"/>
      <c r="G11" s="1166" t="s">
        <v>476</v>
      </c>
      <c r="H11" s="1167"/>
      <c r="I11" s="1167"/>
      <c r="J11" s="1168"/>
      <c r="K11" s="269">
        <v>273874</v>
      </c>
      <c r="L11" s="270">
        <v>19200</v>
      </c>
      <c r="M11" s="271">
        <v>13711</v>
      </c>
      <c r="N11" s="272">
        <v>40</v>
      </c>
    </row>
    <row r="12" spans="1:16" ht="13.5" customHeight="1">
      <c r="A12" s="250"/>
      <c r="B12" s="246"/>
      <c r="C12" s="246"/>
      <c r="D12" s="246"/>
      <c r="E12" s="246"/>
      <c r="F12" s="246"/>
      <c r="G12" s="1166" t="s">
        <v>477</v>
      </c>
      <c r="H12" s="1167"/>
      <c r="I12" s="1167"/>
      <c r="J12" s="1168"/>
      <c r="K12" s="269" t="s">
        <v>478</v>
      </c>
      <c r="L12" s="270" t="s">
        <v>478</v>
      </c>
      <c r="M12" s="271">
        <v>641</v>
      </c>
      <c r="N12" s="272" t="s">
        <v>478</v>
      </c>
    </row>
    <row r="13" spans="1:16" ht="13.5" customHeight="1">
      <c r="A13" s="250"/>
      <c r="B13" s="246"/>
      <c r="C13" s="246"/>
      <c r="D13" s="246"/>
      <c r="E13" s="246"/>
      <c r="F13" s="246"/>
      <c r="G13" s="1166" t="s">
        <v>479</v>
      </c>
      <c r="H13" s="1167"/>
      <c r="I13" s="1167"/>
      <c r="J13" s="1168"/>
      <c r="K13" s="269" t="s">
        <v>478</v>
      </c>
      <c r="L13" s="270" t="s">
        <v>478</v>
      </c>
      <c r="M13" s="271" t="s">
        <v>478</v>
      </c>
      <c r="N13" s="272" t="s">
        <v>478</v>
      </c>
    </row>
    <row r="14" spans="1:16" ht="13.5" customHeight="1">
      <c r="A14" s="250"/>
      <c r="B14" s="246"/>
      <c r="C14" s="246"/>
      <c r="D14" s="246"/>
      <c r="E14" s="246"/>
      <c r="F14" s="246"/>
      <c r="G14" s="1166" t="s">
        <v>480</v>
      </c>
      <c r="H14" s="1167"/>
      <c r="I14" s="1167"/>
      <c r="J14" s="1168"/>
      <c r="K14" s="269">
        <v>38275</v>
      </c>
      <c r="L14" s="270">
        <v>2683</v>
      </c>
      <c r="M14" s="271">
        <v>4184</v>
      </c>
      <c r="N14" s="272">
        <v>-35.9</v>
      </c>
    </row>
    <row r="15" spans="1:16" ht="13.5" customHeight="1">
      <c r="A15" s="250"/>
      <c r="B15" s="246"/>
      <c r="C15" s="246"/>
      <c r="D15" s="246"/>
      <c r="E15" s="246"/>
      <c r="F15" s="246"/>
      <c r="G15" s="1166" t="s">
        <v>481</v>
      </c>
      <c r="H15" s="1167"/>
      <c r="I15" s="1167"/>
      <c r="J15" s="1168"/>
      <c r="K15" s="269">
        <v>27238</v>
      </c>
      <c r="L15" s="270">
        <v>1910</v>
      </c>
      <c r="M15" s="271">
        <v>2000</v>
      </c>
      <c r="N15" s="272">
        <v>-4.5</v>
      </c>
    </row>
    <row r="16" spans="1:16">
      <c r="A16" s="250"/>
      <c r="B16" s="246"/>
      <c r="C16" s="246"/>
      <c r="D16" s="246"/>
      <c r="E16" s="246"/>
      <c r="F16" s="246"/>
      <c r="G16" s="1169" t="s">
        <v>482</v>
      </c>
      <c r="H16" s="1170"/>
      <c r="I16" s="1170"/>
      <c r="J16" s="1171"/>
      <c r="K16" s="270">
        <v>-123167</v>
      </c>
      <c r="L16" s="270">
        <v>-8635</v>
      </c>
      <c r="M16" s="271">
        <v>-8546</v>
      </c>
      <c r="N16" s="272">
        <v>1</v>
      </c>
    </row>
    <row r="17" spans="1:16">
      <c r="A17" s="250"/>
      <c r="B17" s="246"/>
      <c r="C17" s="246"/>
      <c r="D17" s="246"/>
      <c r="E17" s="246"/>
      <c r="F17" s="246"/>
      <c r="G17" s="1169" t="s">
        <v>170</v>
      </c>
      <c r="H17" s="1170"/>
      <c r="I17" s="1170"/>
      <c r="J17" s="1171"/>
      <c r="K17" s="270">
        <v>1652703</v>
      </c>
      <c r="L17" s="270">
        <v>115865</v>
      </c>
      <c r="M17" s="271">
        <v>106172</v>
      </c>
      <c r="N17" s="272">
        <v>9.1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10.8</v>
      </c>
      <c r="L21" s="283">
        <v>10.19</v>
      </c>
      <c r="M21" s="284">
        <v>0.61</v>
      </c>
      <c r="N21" s="251"/>
      <c r="O21" s="285"/>
      <c r="P21" s="281"/>
    </row>
    <row r="22" spans="1:16" s="286" customFormat="1">
      <c r="A22" s="281"/>
      <c r="B22" s="251"/>
      <c r="C22" s="251"/>
      <c r="D22" s="251"/>
      <c r="E22" s="251"/>
      <c r="F22" s="251"/>
      <c r="G22" s="1163" t="s">
        <v>488</v>
      </c>
      <c r="H22" s="1164"/>
      <c r="I22" s="1164"/>
      <c r="J22" s="1165"/>
      <c r="K22" s="287">
        <v>95.9</v>
      </c>
      <c r="L22" s="288">
        <v>96.4</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266677</v>
      </c>
      <c r="L32" s="296">
        <v>18696</v>
      </c>
      <c r="M32" s="297">
        <v>58921</v>
      </c>
      <c r="N32" s="298">
        <v>-68.3</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t="s">
        <v>478</v>
      </c>
      <c r="L34" s="296" t="s">
        <v>478</v>
      </c>
      <c r="M34" s="297">
        <v>1</v>
      </c>
      <c r="N34" s="298" t="s">
        <v>478</v>
      </c>
    </row>
    <row r="35" spans="1:16" ht="27" customHeight="1">
      <c r="A35" s="250"/>
      <c r="B35" s="246"/>
      <c r="C35" s="246"/>
      <c r="D35" s="246"/>
      <c r="E35" s="246"/>
      <c r="F35" s="246"/>
      <c r="G35" s="1154" t="s">
        <v>495</v>
      </c>
      <c r="H35" s="1155"/>
      <c r="I35" s="1155"/>
      <c r="J35" s="1156"/>
      <c r="K35" s="296">
        <v>305459</v>
      </c>
      <c r="L35" s="296">
        <v>21415</v>
      </c>
      <c r="M35" s="297">
        <v>21946</v>
      </c>
      <c r="N35" s="298">
        <v>-2.4</v>
      </c>
    </row>
    <row r="36" spans="1:16" ht="27" customHeight="1">
      <c r="A36" s="250"/>
      <c r="B36" s="246"/>
      <c r="C36" s="246"/>
      <c r="D36" s="246"/>
      <c r="E36" s="246"/>
      <c r="F36" s="246"/>
      <c r="G36" s="1154" t="s">
        <v>496</v>
      </c>
      <c r="H36" s="1155"/>
      <c r="I36" s="1155"/>
      <c r="J36" s="1156"/>
      <c r="K36" s="296">
        <v>13240</v>
      </c>
      <c r="L36" s="296">
        <v>928</v>
      </c>
      <c r="M36" s="297">
        <v>3467</v>
      </c>
      <c r="N36" s="298">
        <v>-73.2</v>
      </c>
    </row>
    <row r="37" spans="1:16" ht="13.5" customHeight="1">
      <c r="A37" s="250"/>
      <c r="B37" s="246"/>
      <c r="C37" s="246"/>
      <c r="D37" s="246"/>
      <c r="E37" s="246"/>
      <c r="F37" s="246"/>
      <c r="G37" s="1154" t="s">
        <v>497</v>
      </c>
      <c r="H37" s="1155"/>
      <c r="I37" s="1155"/>
      <c r="J37" s="1156"/>
      <c r="K37" s="296">
        <v>12739</v>
      </c>
      <c r="L37" s="296">
        <v>893</v>
      </c>
      <c r="M37" s="297">
        <v>1242</v>
      </c>
      <c r="N37" s="298">
        <v>-28.1</v>
      </c>
    </row>
    <row r="38" spans="1:16" ht="27" customHeight="1">
      <c r="A38" s="250"/>
      <c r="B38" s="246"/>
      <c r="C38" s="246"/>
      <c r="D38" s="246"/>
      <c r="E38" s="246"/>
      <c r="F38" s="246"/>
      <c r="G38" s="1157" t="s">
        <v>498</v>
      </c>
      <c r="H38" s="1158"/>
      <c r="I38" s="1158"/>
      <c r="J38" s="1159"/>
      <c r="K38" s="299" t="s">
        <v>478</v>
      </c>
      <c r="L38" s="299" t="s">
        <v>478</v>
      </c>
      <c r="M38" s="300">
        <v>1</v>
      </c>
      <c r="N38" s="301" t="s">
        <v>478</v>
      </c>
      <c r="O38" s="295"/>
    </row>
    <row r="39" spans="1:16">
      <c r="A39" s="250"/>
      <c r="B39" s="246"/>
      <c r="C39" s="246"/>
      <c r="D39" s="246"/>
      <c r="E39" s="246"/>
      <c r="F39" s="246"/>
      <c r="G39" s="1157" t="s">
        <v>499</v>
      </c>
      <c r="H39" s="1158"/>
      <c r="I39" s="1158"/>
      <c r="J39" s="1159"/>
      <c r="K39" s="302" t="s">
        <v>478</v>
      </c>
      <c r="L39" s="302" t="s">
        <v>478</v>
      </c>
      <c r="M39" s="303">
        <v>-1780</v>
      </c>
      <c r="N39" s="304" t="s">
        <v>478</v>
      </c>
      <c r="O39" s="295"/>
    </row>
    <row r="40" spans="1:16" ht="27" customHeight="1">
      <c r="A40" s="250"/>
      <c r="B40" s="246"/>
      <c r="C40" s="246"/>
      <c r="D40" s="246"/>
      <c r="E40" s="246"/>
      <c r="F40" s="246"/>
      <c r="G40" s="1154" t="s">
        <v>500</v>
      </c>
      <c r="H40" s="1155"/>
      <c r="I40" s="1155"/>
      <c r="J40" s="1156"/>
      <c r="K40" s="302">
        <v>-263556</v>
      </c>
      <c r="L40" s="302">
        <v>-18477</v>
      </c>
      <c r="M40" s="303">
        <v>-57269</v>
      </c>
      <c r="N40" s="304">
        <v>-67.7</v>
      </c>
      <c r="O40" s="295"/>
    </row>
    <row r="41" spans="1:16">
      <c r="A41" s="250"/>
      <c r="B41" s="246"/>
      <c r="C41" s="246"/>
      <c r="D41" s="246"/>
      <c r="E41" s="246"/>
      <c r="F41" s="246"/>
      <c r="G41" s="1160" t="s">
        <v>281</v>
      </c>
      <c r="H41" s="1161"/>
      <c r="I41" s="1161"/>
      <c r="J41" s="1162"/>
      <c r="K41" s="296">
        <v>334559</v>
      </c>
      <c r="L41" s="302">
        <v>23455</v>
      </c>
      <c r="M41" s="303">
        <v>26530</v>
      </c>
      <c r="N41" s="304">
        <v>-11.6</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1108182</v>
      </c>
      <c r="J51" s="322">
        <v>77745</v>
      </c>
      <c r="K51" s="323">
        <v>47.5</v>
      </c>
      <c r="L51" s="324">
        <v>70317</v>
      </c>
      <c r="M51" s="325">
        <v>-3.3</v>
      </c>
      <c r="N51" s="326">
        <v>50.8</v>
      </c>
    </row>
    <row r="52" spans="1:14">
      <c r="A52" s="250"/>
      <c r="B52" s="246"/>
      <c r="C52" s="246"/>
      <c r="D52" s="246"/>
      <c r="E52" s="246"/>
      <c r="F52" s="246"/>
      <c r="G52" s="327"/>
      <c r="H52" s="328" t="s">
        <v>511</v>
      </c>
      <c r="I52" s="329">
        <v>660616</v>
      </c>
      <c r="J52" s="330">
        <v>46346</v>
      </c>
      <c r="K52" s="331">
        <v>66.3</v>
      </c>
      <c r="L52" s="332">
        <v>35725</v>
      </c>
      <c r="M52" s="333">
        <v>-1.6</v>
      </c>
      <c r="N52" s="334">
        <v>67.900000000000006</v>
      </c>
    </row>
    <row r="53" spans="1:14">
      <c r="A53" s="250"/>
      <c r="B53" s="246"/>
      <c r="C53" s="246"/>
      <c r="D53" s="246"/>
      <c r="E53" s="246"/>
      <c r="F53" s="246"/>
      <c r="G53" s="312" t="s">
        <v>512</v>
      </c>
      <c r="H53" s="313"/>
      <c r="I53" s="321">
        <v>671051</v>
      </c>
      <c r="J53" s="322">
        <v>46861</v>
      </c>
      <c r="K53" s="323">
        <v>-39.700000000000003</v>
      </c>
      <c r="L53" s="324">
        <v>105751</v>
      </c>
      <c r="M53" s="325">
        <v>50.4</v>
      </c>
      <c r="N53" s="326">
        <v>-90.1</v>
      </c>
    </row>
    <row r="54" spans="1:14">
      <c r="A54" s="250"/>
      <c r="B54" s="246"/>
      <c r="C54" s="246"/>
      <c r="D54" s="246"/>
      <c r="E54" s="246"/>
      <c r="F54" s="246"/>
      <c r="G54" s="327"/>
      <c r="H54" s="328" t="s">
        <v>511</v>
      </c>
      <c r="I54" s="329">
        <v>488298</v>
      </c>
      <c r="J54" s="330">
        <v>34099</v>
      </c>
      <c r="K54" s="331">
        <v>-26.4</v>
      </c>
      <c r="L54" s="332">
        <v>49969</v>
      </c>
      <c r="M54" s="333">
        <v>39.9</v>
      </c>
      <c r="N54" s="334">
        <v>-66.3</v>
      </c>
    </row>
    <row r="55" spans="1:14">
      <c r="A55" s="250"/>
      <c r="B55" s="246"/>
      <c r="C55" s="246"/>
      <c r="D55" s="246"/>
      <c r="E55" s="246"/>
      <c r="F55" s="246"/>
      <c r="G55" s="312" t="s">
        <v>513</v>
      </c>
      <c r="H55" s="313"/>
      <c r="I55" s="321">
        <v>1353548</v>
      </c>
      <c r="J55" s="322">
        <v>94588</v>
      </c>
      <c r="K55" s="323">
        <v>101.8</v>
      </c>
      <c r="L55" s="324">
        <v>158564</v>
      </c>
      <c r="M55" s="325">
        <v>49.9</v>
      </c>
      <c r="N55" s="326">
        <v>51.9</v>
      </c>
    </row>
    <row r="56" spans="1:14">
      <c r="A56" s="250"/>
      <c r="B56" s="246"/>
      <c r="C56" s="246"/>
      <c r="D56" s="246"/>
      <c r="E56" s="246"/>
      <c r="F56" s="246"/>
      <c r="G56" s="327"/>
      <c r="H56" s="328" t="s">
        <v>511</v>
      </c>
      <c r="I56" s="329">
        <v>1055337</v>
      </c>
      <c r="J56" s="330">
        <v>73748</v>
      </c>
      <c r="K56" s="331">
        <v>116.3</v>
      </c>
      <c r="L56" s="332">
        <v>48412</v>
      </c>
      <c r="M56" s="333">
        <v>-3.1</v>
      </c>
      <c r="N56" s="334">
        <v>119.4</v>
      </c>
    </row>
    <row r="57" spans="1:14">
      <c r="A57" s="250"/>
      <c r="B57" s="246"/>
      <c r="C57" s="246"/>
      <c r="D57" s="246"/>
      <c r="E57" s="246"/>
      <c r="F57" s="246"/>
      <c r="G57" s="312" t="s">
        <v>514</v>
      </c>
      <c r="H57" s="313"/>
      <c r="I57" s="321">
        <v>526881</v>
      </c>
      <c r="J57" s="322">
        <v>36786</v>
      </c>
      <c r="K57" s="323">
        <v>-61.1</v>
      </c>
      <c r="L57" s="324">
        <v>106092</v>
      </c>
      <c r="M57" s="325">
        <v>-33.1</v>
      </c>
      <c r="N57" s="326">
        <v>-28</v>
      </c>
    </row>
    <row r="58" spans="1:14">
      <c r="A58" s="250"/>
      <c r="B58" s="246"/>
      <c r="C58" s="246"/>
      <c r="D58" s="246"/>
      <c r="E58" s="246"/>
      <c r="F58" s="246"/>
      <c r="G58" s="327"/>
      <c r="H58" s="328" t="s">
        <v>511</v>
      </c>
      <c r="I58" s="329">
        <v>380204</v>
      </c>
      <c r="J58" s="330">
        <v>26545</v>
      </c>
      <c r="K58" s="331">
        <v>-64</v>
      </c>
      <c r="L58" s="332">
        <v>44299</v>
      </c>
      <c r="M58" s="333">
        <v>-8.5</v>
      </c>
      <c r="N58" s="334">
        <v>-55.5</v>
      </c>
    </row>
    <row r="59" spans="1:14">
      <c r="A59" s="250"/>
      <c r="B59" s="246"/>
      <c r="C59" s="246"/>
      <c r="D59" s="246"/>
      <c r="E59" s="246"/>
      <c r="F59" s="246"/>
      <c r="G59" s="312" t="s">
        <v>515</v>
      </c>
      <c r="H59" s="313"/>
      <c r="I59" s="321">
        <v>558825</v>
      </c>
      <c r="J59" s="322">
        <v>39177</v>
      </c>
      <c r="K59" s="323">
        <v>6.5</v>
      </c>
      <c r="L59" s="324">
        <v>78903</v>
      </c>
      <c r="M59" s="325">
        <v>-25.6</v>
      </c>
      <c r="N59" s="326">
        <v>32.1</v>
      </c>
    </row>
    <row r="60" spans="1:14">
      <c r="A60" s="250"/>
      <c r="B60" s="246"/>
      <c r="C60" s="246"/>
      <c r="D60" s="246"/>
      <c r="E60" s="246"/>
      <c r="F60" s="246"/>
      <c r="G60" s="327"/>
      <c r="H60" s="328" t="s">
        <v>511</v>
      </c>
      <c r="I60" s="335">
        <v>349335</v>
      </c>
      <c r="J60" s="330">
        <v>24491</v>
      </c>
      <c r="K60" s="331">
        <v>-7.7</v>
      </c>
      <c r="L60" s="332">
        <v>49201</v>
      </c>
      <c r="M60" s="333">
        <v>11.1</v>
      </c>
      <c r="N60" s="334">
        <v>-18.8</v>
      </c>
    </row>
    <row r="61" spans="1:14">
      <c r="A61" s="250"/>
      <c r="B61" s="246"/>
      <c r="C61" s="246"/>
      <c r="D61" s="246"/>
      <c r="E61" s="246"/>
      <c r="F61" s="246"/>
      <c r="G61" s="312" t="s">
        <v>516</v>
      </c>
      <c r="H61" s="336"/>
      <c r="I61" s="337">
        <v>843697</v>
      </c>
      <c r="J61" s="338">
        <v>59031</v>
      </c>
      <c r="K61" s="339">
        <v>11</v>
      </c>
      <c r="L61" s="340">
        <v>103925</v>
      </c>
      <c r="M61" s="341">
        <v>7.7</v>
      </c>
      <c r="N61" s="326">
        <v>3.3</v>
      </c>
    </row>
    <row r="62" spans="1:14">
      <c r="A62" s="250"/>
      <c r="B62" s="246"/>
      <c r="C62" s="246"/>
      <c r="D62" s="246"/>
      <c r="E62" s="246"/>
      <c r="F62" s="246"/>
      <c r="G62" s="327"/>
      <c r="H62" s="328" t="s">
        <v>511</v>
      </c>
      <c r="I62" s="329">
        <v>586758</v>
      </c>
      <c r="J62" s="330">
        <v>41046</v>
      </c>
      <c r="K62" s="331">
        <v>16.899999999999999</v>
      </c>
      <c r="L62" s="332">
        <v>45521</v>
      </c>
      <c r="M62" s="333">
        <v>7.6</v>
      </c>
      <c r="N62" s="334">
        <v>9.3000000000000007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16.46</v>
      </c>
      <c r="G47" s="12">
        <v>11.74</v>
      </c>
      <c r="H47" s="12">
        <v>11.44</v>
      </c>
      <c r="I47" s="12">
        <v>11.41</v>
      </c>
      <c r="J47" s="13">
        <v>10.79</v>
      </c>
    </row>
    <row r="48" spans="2:10" ht="57.75" customHeight="1">
      <c r="B48" s="14"/>
      <c r="C48" s="1174" t="s">
        <v>4</v>
      </c>
      <c r="D48" s="1174"/>
      <c r="E48" s="1175"/>
      <c r="F48" s="15">
        <v>5.1100000000000003</v>
      </c>
      <c r="G48" s="16">
        <v>5.66</v>
      </c>
      <c r="H48" s="16">
        <v>5.83</v>
      </c>
      <c r="I48" s="16">
        <v>7.66</v>
      </c>
      <c r="J48" s="17">
        <v>6.86</v>
      </c>
    </row>
    <row r="49" spans="2:10" ht="57.75" customHeight="1" thickBot="1">
      <c r="B49" s="18"/>
      <c r="C49" s="1176" t="s">
        <v>5</v>
      </c>
      <c r="D49" s="1176"/>
      <c r="E49" s="1177"/>
      <c r="F49" s="19" t="s">
        <v>523</v>
      </c>
      <c r="G49" s="20" t="s">
        <v>524</v>
      </c>
      <c r="H49" s="20" t="s">
        <v>525</v>
      </c>
      <c r="I49" s="20">
        <v>1.85</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2018-11-26T02:41:21Z</cp:lastPrinted>
  <dcterms:created xsi:type="dcterms:W3CDTF">2018-01-24T04:42:15Z</dcterms:created>
  <dcterms:modified xsi:type="dcterms:W3CDTF">2018-11-26T02:41:34Z</dcterms:modified>
  <cp:category/>
</cp:coreProperties>
</file>